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09. Mar 2026/"/>
    </mc:Choice>
  </mc:AlternateContent>
  <xr:revisionPtr revIDLastSave="400" documentId="13_ncr:1_{F55B6D92-7297-49F2-9F90-FCD5B0C619EA}" xr6:coauthVersionLast="47" xr6:coauthVersionMax="47" xr10:uidLastSave="{AE1F48F0-BA5F-4131-A7FE-6111BC43C771}"/>
  <bookViews>
    <workbookView xWindow="-120" yWindow="-120" windowWidth="29040" windowHeight="17520" tabRatio="710"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definedNames>
    <definedName name="_xlnm._FilterDatabase" localSheetId="2" hidden="1">'Detail Data 2025-2026'!$A$10:$AM$67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<sst xmlns="http://schemas.openxmlformats.org/spreadsheetml/2006/main" count="831" uniqueCount="122">
  <si>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</si>
  <si>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</si>
  <si>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</si>
  <si>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</si>
  <si>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</si>
  <si>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</si>
  <si>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</si>
  <si>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</si>
  <si>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</si>
  <si>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</si>
  <si>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</si>
  <si>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</si>
  <si>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</si>
  <si>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</si>
  <si>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</si>
  <si>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</si>
  <si>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</si>
  <si>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</si>
  <si>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</si>
  <si>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</si>
  <si>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</si>
  <si>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</si>
  <si>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</si>
  <si>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</si>
  <si>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</si>
  <si>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</si>
  <si>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</si>
  <si>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</si>
  <si>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</si>
  <si>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</si>
  <si>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</si>
  <si>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</si>
  <si>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</si>
  <si>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</si>
  <si>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</si>
  <si>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</si>
  <si>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</si>
  <si>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</si>
  <si>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</si>
  <si>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</si>
  <si>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</si>
  <si>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</si>
  <si>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</si>
  <si>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</si>
  <si>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</si>
  <si>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</si>
  <si>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</si>
  <si>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</si>
  <si>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</si>
  <si>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</si>
  <si>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</si>
  <si>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</si>
  <si>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</si>
  <si>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</si>
  <si>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</si>
  <si>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</si>
  <si>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</si>
  <si>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</si>
  <si>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</si>
  <si>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</si>
  <si>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</si>
  <si>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</si>
  <si>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</si>
  <si>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</si>
  <si>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</si>
  <si>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</si>
  <si>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</si>
  <si>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</si>
  <si>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</si>
  <si>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</si>
  <si>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</si>
  <si>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</si>
  <si>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</si>
  <si>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</si>
  <si>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</si>
  <si>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</si>
  <si>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</si>
  <si>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</si>
  <si>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</si>
  <si>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</si>
  <si>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</si>
  <si>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</si>
  <si>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</si>
  <si>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</si>
  <si>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</si>
  <si>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</si>
  <si>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</si>
  <si>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</si>
  <si>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</si>
  <si>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</si>
  <si>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</si>
  <si>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</si>
  <si>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</si>
  <si>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</si>
  <si>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</si>
  <si>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</si>
  <si>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</si>
  <si>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</si>
  <si>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</si>
  <si>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</si>
  <si>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</si>
  <si>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27 Mar 2026</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</si>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</sst>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38" fontId="6" fillId="0" borderId="0" xfId="0" applyNumberFormat="1" applyFont="1"/>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5</xdr:col>
      <xdr:colOff>0</xdr:colOff>
      <xdr:row>5</xdr:row>
      <xdr:rowOff>93004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1" t="s">
        <v>0</v>
      </c>
      <c r="C7" s="72"/>
      <c r="D7" s="72"/>
      <c r="E7" s="72"/>
      <c r="F7" s="72"/>
      <c r="G7" s="72"/>
      <c r="H7" s="75"/>
      <c r="I7" s="75"/>
      <c r="J7" s="75"/>
      <c r="K7" s="75"/>
      <c r="L7" s="75"/>
      <c r="M7" s="75"/>
      <c r="N7" s="75"/>
    </row>
    <row r="8" spans="1:14" ht="18.75" customHeight="1" x14ac:dyDescent="0.2">
      <c r="A8" s="30"/>
      <c r="B8" s="73" t="s">
        <v>1</v>
      </c>
      <c r="C8" s="74"/>
      <c r="D8" s="74"/>
      <c r="E8" s="74"/>
      <c r="F8" s="74"/>
      <c r="G8" s="74"/>
      <c r="H8" s="74"/>
      <c r="I8" s="74"/>
      <c r="J8" s="74"/>
      <c r="K8" s="74"/>
      <c r="L8" s="74"/>
      <c r="M8" s="74"/>
      <c r="N8" s="74"/>
    </row>
    <row r="9" spans="1:14" ht="18.75" customHeight="1" x14ac:dyDescent="0.2">
      <c r="A9" s="30"/>
      <c r="B9" s="74"/>
      <c r="C9" s="74"/>
      <c r="D9" s="74"/>
      <c r="E9" s="74"/>
      <c r="F9" s="74"/>
      <c r="G9" s="74"/>
      <c r="H9" s="74"/>
      <c r="I9" s="74"/>
      <c r="J9" s="74"/>
      <c r="K9" s="74"/>
      <c r="L9" s="74"/>
      <c r="M9" s="74"/>
      <c r="N9" s="74"/>
    </row>
    <row r="10" spans="1:14" ht="28.5" customHeight="1" x14ac:dyDescent="0.2">
      <c r="A10" s="30"/>
      <c r="B10" s="74"/>
      <c r="C10" s="74"/>
      <c r="D10" s="74"/>
      <c r="E10" s="74"/>
      <c r="F10" s="74"/>
      <c r="G10" s="74"/>
      <c r="H10" s="74"/>
      <c r="I10" s="74"/>
      <c r="J10" s="74"/>
      <c r="K10" s="74"/>
      <c r="L10" s="74"/>
      <c r="M10" s="74"/>
      <c r="N10" s="74"/>
    </row>
    <row r="11" spans="1:14" ht="12.75" x14ac:dyDescent="0.2">
      <c r="A11" s="30"/>
      <c r="B11" s="71" t="s">
        <v>2</v>
      </c>
      <c r="C11" s="72"/>
      <c r="D11" s="72"/>
      <c r="E11" s="72"/>
      <c r="F11" s="72"/>
      <c r="G11" s="72"/>
      <c r="H11" s="31"/>
      <c r="I11" s="71" t="s">
        <v>3</v>
      </c>
      <c r="J11" s="71"/>
      <c r="K11" s="71"/>
      <c r="L11" s="71"/>
      <c r="M11" s="71"/>
      <c r="N11" s="71"/>
    </row>
    <row r="12" spans="1:14" ht="23.25" customHeight="1" x14ac:dyDescent="0.2">
      <c r="A12" s="30"/>
      <c r="B12" s="73" t="s">
        <v>4</v>
      </c>
      <c r="C12" s="74"/>
      <c r="D12" s="74"/>
      <c r="E12" s="74"/>
      <c r="F12" s="74"/>
      <c r="G12" s="74"/>
      <c r="H12" s="31"/>
      <c r="I12" s="73" t="s">
        <v>5</v>
      </c>
      <c r="J12" s="73"/>
      <c r="K12" s="73"/>
      <c r="L12" s="73"/>
      <c r="M12" s="73"/>
      <c r="N12" s="73"/>
    </row>
    <row r="13" spans="1:14" ht="23.25" customHeight="1" x14ac:dyDescent="0.2">
      <c r="A13" s="30"/>
      <c r="B13" s="74"/>
      <c r="C13" s="74"/>
      <c r="D13" s="74"/>
      <c r="E13" s="74"/>
      <c r="F13" s="74"/>
      <c r="G13" s="74"/>
      <c r="H13" s="31"/>
      <c r="I13" s="73"/>
      <c r="J13" s="73"/>
      <c r="K13" s="73"/>
      <c r="L13" s="73"/>
      <c r="M13" s="73"/>
      <c r="N13" s="73"/>
    </row>
    <row r="14" spans="1:14" ht="23.25" customHeight="1" x14ac:dyDescent="0.2">
      <c r="A14" s="30"/>
      <c r="B14" s="74"/>
      <c r="C14" s="74"/>
      <c r="D14" s="74"/>
      <c r="E14" s="74"/>
      <c r="F14" s="74"/>
      <c r="G14" s="74"/>
      <c r="H14" s="31"/>
      <c r="I14" s="73"/>
      <c r="J14" s="73"/>
      <c r="K14" s="73"/>
      <c r="L14" s="73"/>
      <c r="M14" s="73"/>
      <c r="N14" s="73"/>
    </row>
    <row r="15" spans="1:14" ht="23.25" customHeight="1" x14ac:dyDescent="0.2">
      <c r="A15" s="30"/>
      <c r="B15" s="74"/>
      <c r="C15" s="74"/>
      <c r="D15" s="74"/>
      <c r="E15" s="74"/>
      <c r="F15" s="74"/>
      <c r="G15" s="74"/>
      <c r="H15" s="31"/>
      <c r="I15" s="73"/>
      <c r="J15" s="73"/>
      <c r="K15" s="73"/>
      <c r="L15" s="73"/>
      <c r="M15" s="73"/>
      <c r="N15" s="73"/>
    </row>
    <row r="16" spans="1:14" ht="23.25" customHeight="1" x14ac:dyDescent="0.2">
      <c r="A16" s="30"/>
      <c r="B16" s="74"/>
      <c r="C16" s="74"/>
      <c r="D16" s="74"/>
      <c r="E16" s="74"/>
      <c r="F16" s="74"/>
      <c r="G16" s="74"/>
      <c r="H16" s="31"/>
      <c r="I16" s="73"/>
      <c r="J16" s="73"/>
      <c r="K16" s="73"/>
      <c r="L16" s="73"/>
      <c r="M16" s="73"/>
      <c r="N16" s="73"/>
    </row>
    <row r="17" spans="1:17" ht="23.25" customHeight="1" x14ac:dyDescent="0.2">
      <c r="A17" s="30"/>
      <c r="B17" s="74"/>
      <c r="C17" s="74"/>
      <c r="D17" s="74"/>
      <c r="E17" s="74"/>
      <c r="F17" s="74"/>
      <c r="G17" s="74"/>
      <c r="H17" s="31"/>
      <c r="I17" s="73"/>
      <c r="J17" s="73"/>
      <c r="K17" s="73"/>
      <c r="L17" s="73"/>
      <c r="M17" s="73"/>
      <c r="N17" s="73"/>
    </row>
    <row r="18" spans="1:17" ht="58.5" customHeight="1" x14ac:dyDescent="0.2">
      <c r="A18" s="30"/>
      <c r="B18" s="74"/>
      <c r="C18" s="74"/>
      <c r="D18" s="74"/>
      <c r="E18" s="74"/>
      <c r="F18" s="74"/>
      <c r="G18" s="74"/>
      <c r="H18" s="31"/>
      <c r="I18" s="73"/>
      <c r="J18" s="73"/>
      <c r="K18" s="73"/>
      <c r="L18" s="73"/>
      <c r="M18" s="73"/>
      <c r="N18" s="73"/>
    </row>
    <row r="19" spans="1:17" ht="12.75" x14ac:dyDescent="0.2">
      <c r="A19" s="30"/>
      <c r="B19" s="71" t="s">
        <v>6</v>
      </c>
      <c r="C19" s="72"/>
      <c r="D19" s="72"/>
      <c r="E19" s="72"/>
      <c r="F19" s="72"/>
      <c r="G19" s="72"/>
      <c r="H19" s="31"/>
      <c r="I19" s="71" t="s">
        <v>7</v>
      </c>
      <c r="J19" s="72"/>
      <c r="K19" s="72"/>
      <c r="L19" s="72"/>
      <c r="M19" s="72"/>
      <c r="N19" s="72"/>
    </row>
    <row r="20" spans="1:17" ht="28.5" customHeight="1" x14ac:dyDescent="0.2">
      <c r="A20" s="31"/>
      <c r="B20" s="73" t="s">
        <v>8</v>
      </c>
      <c r="C20" s="74"/>
      <c r="D20" s="74"/>
      <c r="E20" s="74"/>
      <c r="F20" s="74"/>
      <c r="G20" s="74"/>
      <c r="H20" s="31"/>
      <c r="I20" s="73" t="s">
        <v>9</v>
      </c>
      <c r="J20" s="74"/>
      <c r="K20" s="74"/>
      <c r="L20" s="74"/>
      <c r="M20" s="74"/>
      <c r="N20" s="74"/>
    </row>
    <row r="21" spans="1:17" ht="28.5" customHeight="1" x14ac:dyDescent="0.2">
      <c r="A21" s="30"/>
      <c r="B21" s="74"/>
      <c r="C21" s="74"/>
      <c r="D21" s="74"/>
      <c r="E21" s="74"/>
      <c r="F21" s="74"/>
      <c r="G21" s="74"/>
      <c r="H21" s="31"/>
      <c r="I21" s="74"/>
      <c r="J21" s="74"/>
      <c r="K21" s="74"/>
      <c r="L21" s="74"/>
      <c r="M21" s="74"/>
      <c r="N21" s="74"/>
    </row>
    <row r="22" spans="1:17" ht="28.5" customHeight="1" x14ac:dyDescent="0.2">
      <c r="A22" s="31"/>
      <c r="B22" s="74"/>
      <c r="C22" s="74"/>
      <c r="D22" s="74"/>
      <c r="E22" s="74"/>
      <c r="F22" s="74"/>
      <c r="G22" s="74"/>
      <c r="H22" s="31"/>
      <c r="I22" s="74"/>
      <c r="J22" s="74"/>
      <c r="K22" s="74"/>
      <c r="L22" s="74"/>
      <c r="M22" s="74"/>
      <c r="N22" s="74"/>
      <c r="Q22" s="32"/>
    </row>
    <row r="23" spans="1:17" ht="28.5" customHeight="1" x14ac:dyDescent="0.2">
      <c r="A23" s="31"/>
      <c r="B23" s="74"/>
      <c r="C23" s="74"/>
      <c r="D23" s="74"/>
      <c r="E23" s="74"/>
      <c r="F23" s="74"/>
      <c r="G23" s="74"/>
      <c r="H23" s="31"/>
      <c r="I23" s="74"/>
      <c r="J23" s="74"/>
      <c r="K23" s="74"/>
      <c r="L23" s="74"/>
      <c r="M23" s="74"/>
      <c r="N23" s="74"/>
    </row>
    <row r="24" spans="1:17" ht="28.5" customHeight="1" x14ac:dyDescent="0.2">
      <c r="A24" s="31"/>
      <c r="B24" s="74"/>
      <c r="C24" s="74"/>
      <c r="D24" s="74"/>
      <c r="E24" s="74"/>
      <c r="F24" s="74"/>
      <c r="G24" s="74"/>
      <c r="H24" s="31"/>
      <c r="I24" s="74"/>
      <c r="J24" s="74"/>
      <c r="K24" s="74"/>
      <c r="L24" s="74"/>
      <c r="M24" s="74"/>
      <c r="N24" s="74"/>
    </row>
    <row r="25" spans="1:17" ht="28.5" customHeight="1" x14ac:dyDescent="0.2">
      <c r="A25" s="31"/>
      <c r="B25" s="74"/>
      <c r="C25" s="74"/>
      <c r="D25" s="74"/>
      <c r="E25" s="74"/>
      <c r="F25" s="74"/>
      <c r="G25" s="74"/>
      <c r="H25" s="31"/>
      <c r="I25" s="74"/>
      <c r="J25" s="74"/>
      <c r="K25" s="74"/>
      <c r="L25" s="74"/>
      <c r="M25" s="74"/>
      <c r="N25" s="74"/>
    </row>
    <row r="26" spans="1:17" ht="28.5" customHeight="1" x14ac:dyDescent="0.2">
      <c r="A26" s="31"/>
      <c r="B26" s="74"/>
      <c r="C26" s="74"/>
      <c r="D26" s="74"/>
      <c r="E26" s="74"/>
      <c r="F26" s="74"/>
      <c r="G26" s="74"/>
      <c r="H26" s="31"/>
      <c r="I26" s="74"/>
      <c r="J26" s="74"/>
      <c r="K26" s="74"/>
      <c r="L26" s="74"/>
      <c r="M26" s="74"/>
      <c r="N26" s="74"/>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7" t="s">
        <v>10</v>
      </c>
      <c r="I13" s="78"/>
      <c r="J13" s="79"/>
      <c r="N13" s="8"/>
      <c r="O13" s="6" t="s">
        <v>27</v>
      </c>
      <c r="P13" s="7" t="s">
        <v>13</v>
      </c>
      <c r="Q13" s="9"/>
      <c r="R13" s="9"/>
    </row>
    <row r="14" spans="1:20" ht="12.75" thickBot="1" x14ac:dyDescent="0.25">
      <c r="N14" s="8"/>
      <c r="O14" s="6" t="s">
        <v>28</v>
      </c>
      <c r="P14" s="7" t="s">
        <v>13</v>
      </c>
      <c r="Q14" s="9"/>
      <c r="R14" s="9"/>
    </row>
    <row r="15" spans="1:20" ht="16.5" thickBot="1" x14ac:dyDescent="0.3">
      <c r="A15" s="80" t="s">
        <v>29</v>
      </c>
      <c r="B15" s="82" t="s">
        <v>30</v>
      </c>
      <c r="C15" s="85"/>
      <c r="D15" s="86"/>
      <c r="E15" s="82" t="s">
        <v>31</v>
      </c>
      <c r="F15" s="85"/>
      <c r="G15" s="86"/>
      <c r="H15" s="82" t="s">
        <v>32</v>
      </c>
      <c r="I15" s="83"/>
      <c r="J15" s="84"/>
      <c r="K15" s="76"/>
      <c r="L15" s="76"/>
      <c r="M15" s="76"/>
      <c r="N15" s="49"/>
      <c r="O15" s="22" t="s">
        <v>33</v>
      </c>
      <c r="P15" s="7" t="s">
        <v>13</v>
      </c>
      <c r="Q15" s="9"/>
      <c r="R15" s="9"/>
      <c r="T15" s="8"/>
    </row>
    <row r="16" spans="1:20" s="16" customFormat="1" ht="23.25" thickBot="1" x14ac:dyDescent="0.25">
      <c r="A16" s="81"/>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12050191.42</v>
      </c>
      <c r="C25" s="62">
        <f>VLOOKUP($H$13,'Detail Data 2025-2026'!$A$11:$Y$67,25,0)</f>
        <v>781</v>
      </c>
      <c r="D25" s="63">
        <f>VLOOKUP($H$13,'Detail Data 2025-2026'!$A$11:$Z$67,26,0)</f>
        <v>12</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13023489.050000001</v>
      </c>
      <c r="C26" s="62">
        <f>VLOOKUP($H$13,'Detail Data 2025-2026'!$A$11:$AB$67,28,0)</f>
        <v>781</v>
      </c>
      <c r="D26" s="63">
        <f>VLOOKUP($H$13,'Detail Data 2025-2026'!$A$11:$AC$67,29,0)</f>
        <v>12</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election activeCell="A18" sqref="A18"/>
    </sheetView>
  </sheetViews>
  <sheetFormatPr defaultColWidth="8.85546875" defaultRowHeight="12" x14ac:dyDescent="0.2"/>
  <cols>
    <col min="1" max="1" width="43" style="2" customWidth="1"/>
    <col min="2" max="2" width="10.7109375" style="2" customWidth="1"/>
    <col min="3" max="3" width="16.5703125" style="2" customWidth="1"/>
    <col min="4" max="4" width="13.28515625" style="2" customWidth="1"/>
    <col min="5" max="5" width="13.85546875" style="2" customWidth="1"/>
    <col min="6" max="6" width="16.5703125" style="2" customWidth="1"/>
    <col min="7" max="7" width="13.28515625" style="2" customWidth="1"/>
    <col min="8" max="8" width="13.85546875" style="2" customWidth="1"/>
    <col min="9" max="9" width="16.5703125" style="2" customWidth="1"/>
    <col min="10" max="10" width="13.28515625" style="2" customWidth="1"/>
    <col min="11" max="11" width="13.85546875" style="2" customWidth="1"/>
    <col min="12" max="12" width="16.5703125" style="2" customWidth="1"/>
    <col min="13" max="13" width="13.28515625" style="2" customWidth="1"/>
    <col min="14" max="14" width="13.85546875" style="2" customWidth="1"/>
    <col min="15" max="15" width="15.5703125" style="2" customWidth="1"/>
    <col min="16" max="16" width="13.28515625" style="2" customWidth="1"/>
    <col min="17" max="17" width="13.85546875" style="2" customWidth="1"/>
    <col min="18" max="18" width="16.5703125" style="2" customWidth="1"/>
    <col min="19" max="19" width="13.28515625" style="2" customWidth="1"/>
    <col min="20" max="20" width="13.85546875" style="2" customWidth="1"/>
    <col min="21" max="21" width="15.85546875" style="2" customWidth="1"/>
    <col min="22" max="22" width="13.28515625" style="2" customWidth="1"/>
    <col min="23" max="23" width="13.7109375" style="2" customWidth="1"/>
    <col min="24" max="24" width="14.140625" style="2" customWidth="1"/>
    <col min="25" max="25" width="13.140625" style="2" customWidth="1"/>
    <col min="26" max="26" width="13.7109375" style="2" customWidth="1"/>
    <col min="27" max="27" width="14.140625" style="2" customWidth="1"/>
    <col min="28" max="28" width="13.140625" style="2" customWidth="1"/>
    <col min="29" max="29" width="13.7109375" style="2" customWidth="1"/>
    <col min="30" max="30" width="14.140625" style="2" customWidth="1"/>
    <col min="31" max="31" width="13.140625" style="2" customWidth="1"/>
    <col min="32" max="32" width="13.7109375" style="2" customWidth="1"/>
    <col min="33" max="33" width="14.140625" style="2" customWidth="1"/>
    <col min="34" max="34" width="13.140625" style="2" customWidth="1"/>
    <col min="35" max="35" width="13.7109375" style="2" customWidth="1"/>
    <col min="36" max="36" width="14.5703125" style="2" customWidth="1"/>
    <col min="37" max="37" width="13.140625" style="2" customWidth="1"/>
    <col min="38" max="38" width="13.7109375" style="2"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45839</v>
      </c>
      <c r="D9" s="87"/>
      <c r="E9" s="87"/>
      <c r="F9" s="87">
        <v>45870</v>
      </c>
      <c r="G9" s="87"/>
      <c r="H9" s="87"/>
      <c r="I9" s="87">
        <v>45901</v>
      </c>
      <c r="J9" s="87"/>
      <c r="K9" s="87"/>
      <c r="L9" s="87">
        <v>45931</v>
      </c>
      <c r="M9" s="87"/>
      <c r="N9" s="87"/>
      <c r="O9" s="87">
        <v>45962</v>
      </c>
      <c r="P9" s="87"/>
      <c r="Q9" s="87"/>
      <c r="R9" s="87">
        <v>45992</v>
      </c>
      <c r="S9" s="87"/>
      <c r="T9" s="87"/>
      <c r="U9" s="87">
        <v>46023</v>
      </c>
      <c r="V9" s="87"/>
      <c r="W9" s="87"/>
      <c r="X9" s="87">
        <v>46054</v>
      </c>
      <c r="Y9" s="87"/>
      <c r="Z9" s="87"/>
      <c r="AA9" s="87">
        <v>46082</v>
      </c>
      <c r="AB9" s="87"/>
      <c r="AC9" s="87"/>
      <c r="AD9" s="87">
        <v>46113</v>
      </c>
      <c r="AE9" s="87"/>
      <c r="AF9" s="87"/>
      <c r="AG9" s="87">
        <v>45778</v>
      </c>
      <c r="AH9" s="87"/>
      <c r="AI9" s="87"/>
      <c r="AJ9" s="87">
        <v>46174</v>
      </c>
      <c r="AK9" s="87"/>
      <c r="AL9" s="87"/>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8" t="s">
        <v>40</v>
      </c>
      <c r="B11" s="7" t="s">
        <v>13</v>
      </c>
      <c r="C11" s="64">
        <v>5998085.1399999987</v>
      </c>
      <c r="D11" s="66">
        <v>652</v>
      </c>
      <c r="E11" s="66">
        <v>14</v>
      </c>
      <c r="F11" s="64">
        <v>6066103.3100000015</v>
      </c>
      <c r="G11" s="66">
        <v>652</v>
      </c>
      <c r="H11" s="66">
        <v>14</v>
      </c>
      <c r="I11" s="64">
        <v>5776139.7999999998</v>
      </c>
      <c r="J11" s="66">
        <v>652</v>
      </c>
      <c r="K11" s="66">
        <v>14</v>
      </c>
      <c r="L11" s="64">
        <v>5840274.6399999997</v>
      </c>
      <c r="M11" s="66">
        <v>652</v>
      </c>
      <c r="N11" s="66">
        <v>14</v>
      </c>
      <c r="O11" s="64">
        <v>5401975.7299999995</v>
      </c>
      <c r="P11" s="66">
        <v>652</v>
      </c>
      <c r="Q11" s="66">
        <v>14</v>
      </c>
      <c r="R11" s="64">
        <v>5851090.1500000004</v>
      </c>
      <c r="S11" s="66">
        <v>652</v>
      </c>
      <c r="T11" s="66">
        <v>14</v>
      </c>
      <c r="U11" s="64">
        <v>5770966.4899999993</v>
      </c>
      <c r="V11" s="66">
        <v>652</v>
      </c>
      <c r="W11" s="66">
        <v>14</v>
      </c>
      <c r="X11" s="64">
        <v>5324965.7600000007</v>
      </c>
      <c r="Y11" s="66">
        <v>652</v>
      </c>
      <c r="Z11" s="66">
        <v>14</v>
      </c>
      <c r="AA11" s="64">
        <v>5495961.3200000003</v>
      </c>
      <c r="AB11" s="66">
        <v>652</v>
      </c>
      <c r="AC11" s="66">
        <v>14</v>
      </c>
      <c r="AD11" s="64"/>
      <c r="AE11" s="64"/>
      <c r="AF11" s="64"/>
      <c r="AG11" s="64"/>
      <c r="AH11" s="64"/>
      <c r="AI11" s="64"/>
      <c r="AJ11" s="64"/>
      <c r="AK11" s="64"/>
      <c r="AL11" s="64"/>
      <c r="AM11" s="65"/>
      <c r="AN11" s="26"/>
    </row>
    <row r="12" spans="1:40" s="7" customFormat="1" x14ac:dyDescent="0.2">
      <c r="A12" s="7" t="s">
        <v>72</v>
      </c>
      <c r="B12" s="7" t="s">
        <v>11</v>
      </c>
      <c r="C12" s="64">
        <v>5342173.5999999996</v>
      </c>
      <c r="D12" s="66">
        <v>635</v>
      </c>
      <c r="E12" s="66">
        <v>9</v>
      </c>
      <c r="F12" s="64">
        <v>5323300.99</v>
      </c>
      <c r="G12" s="66">
        <v>635</v>
      </c>
      <c r="H12" s="66">
        <v>9</v>
      </c>
      <c r="I12" s="64">
        <v>4992010.97</v>
      </c>
      <c r="J12" s="66">
        <v>635</v>
      </c>
      <c r="K12" s="66">
        <v>9</v>
      </c>
      <c r="L12" s="64">
        <v>4998026.2599999988</v>
      </c>
      <c r="M12" s="66">
        <v>635</v>
      </c>
      <c r="N12" s="66">
        <v>9</v>
      </c>
      <c r="O12" s="64">
        <v>5144475.9800000004</v>
      </c>
      <c r="P12" s="66">
        <v>635</v>
      </c>
      <c r="Q12" s="66">
        <v>9</v>
      </c>
      <c r="R12" s="64">
        <v>5228502.5000000009</v>
      </c>
      <c r="S12" s="66">
        <v>635</v>
      </c>
      <c r="T12" s="66">
        <v>9</v>
      </c>
      <c r="U12" s="64">
        <v>5114300.8399999989</v>
      </c>
      <c r="V12" s="66">
        <v>635</v>
      </c>
      <c r="W12" s="66">
        <v>9</v>
      </c>
      <c r="X12" s="64">
        <v>4729959.75</v>
      </c>
      <c r="Y12" s="66">
        <v>635</v>
      </c>
      <c r="Z12" s="66">
        <v>9</v>
      </c>
      <c r="AA12" s="64">
        <v>4732588.46</v>
      </c>
      <c r="AB12" s="66">
        <v>635</v>
      </c>
      <c r="AC12" s="66">
        <v>9</v>
      </c>
      <c r="AD12" s="64"/>
      <c r="AE12" s="64"/>
      <c r="AF12" s="64"/>
      <c r="AG12" s="64"/>
      <c r="AH12" s="64"/>
      <c r="AI12" s="64"/>
      <c r="AJ12" s="64"/>
      <c r="AK12" s="64"/>
      <c r="AL12" s="64"/>
      <c r="AM12" s="65"/>
      <c r="AN12" s="26"/>
    </row>
    <row r="13" spans="1:40" s="7" customFormat="1" x14ac:dyDescent="0.2">
      <c r="A13" s="7" t="s">
        <v>93</v>
      </c>
      <c r="B13" s="7" t="s">
        <v>11</v>
      </c>
      <c r="C13" s="64">
        <v>1174018.75</v>
      </c>
      <c r="D13" s="66">
        <v>138</v>
      </c>
      <c r="E13" s="66">
        <v>3</v>
      </c>
      <c r="F13" s="64">
        <v>1190772.17</v>
      </c>
      <c r="G13" s="66">
        <v>138</v>
      </c>
      <c r="H13" s="66">
        <v>3</v>
      </c>
      <c r="I13" s="64">
        <v>1035546.5800000001</v>
      </c>
      <c r="J13" s="66">
        <v>138</v>
      </c>
      <c r="K13" s="66">
        <v>3</v>
      </c>
      <c r="L13" s="64">
        <v>1128775.73</v>
      </c>
      <c r="M13" s="66">
        <v>138</v>
      </c>
      <c r="N13" s="66">
        <v>3</v>
      </c>
      <c r="O13" s="64">
        <v>1216497.8799999999</v>
      </c>
      <c r="P13" s="66">
        <v>138</v>
      </c>
      <c r="Q13" s="66">
        <v>3</v>
      </c>
      <c r="R13" s="64">
        <v>1091337.9000000001</v>
      </c>
      <c r="S13" s="66">
        <v>138</v>
      </c>
      <c r="T13" s="66">
        <v>3</v>
      </c>
      <c r="U13" s="64">
        <v>1156289.49</v>
      </c>
      <c r="V13" s="66">
        <v>138</v>
      </c>
      <c r="W13" s="66">
        <v>3</v>
      </c>
      <c r="X13" s="64">
        <v>952839.51</v>
      </c>
      <c r="Y13" s="66">
        <v>138</v>
      </c>
      <c r="Z13" s="66">
        <v>3</v>
      </c>
      <c r="AA13" s="64">
        <v>1043873.73</v>
      </c>
      <c r="AB13" s="66">
        <v>138</v>
      </c>
      <c r="AC13" s="66">
        <v>3</v>
      </c>
      <c r="AD13" s="64"/>
      <c r="AE13" s="64"/>
      <c r="AF13" s="64"/>
      <c r="AG13" s="64"/>
      <c r="AH13" s="64"/>
      <c r="AI13" s="64"/>
      <c r="AJ13" s="64"/>
      <c r="AK13" s="64"/>
      <c r="AL13" s="64"/>
      <c r="AM13" s="65"/>
      <c r="AN13" s="26"/>
    </row>
    <row r="14" spans="1:40" s="7" customFormat="1" x14ac:dyDescent="0.2">
      <c r="A14" s="7" t="s">
        <v>69</v>
      </c>
      <c r="B14" s="7" t="s">
        <v>11</v>
      </c>
      <c r="C14" s="64">
        <v>1610290.3399999999</v>
      </c>
      <c r="D14" s="66">
        <v>162</v>
      </c>
      <c r="E14" s="66">
        <v>4</v>
      </c>
      <c r="F14" s="64">
        <v>1773134.2800000003</v>
      </c>
      <c r="G14" s="66">
        <v>162</v>
      </c>
      <c r="H14" s="66">
        <v>4</v>
      </c>
      <c r="I14" s="64">
        <v>1692354.8599999999</v>
      </c>
      <c r="J14" s="66">
        <v>162</v>
      </c>
      <c r="K14" s="66">
        <v>4</v>
      </c>
      <c r="L14" s="64">
        <v>1723614.38</v>
      </c>
      <c r="M14" s="66">
        <v>162</v>
      </c>
      <c r="N14" s="66">
        <v>4</v>
      </c>
      <c r="O14" s="64">
        <v>1641853.06</v>
      </c>
      <c r="P14" s="66">
        <v>162</v>
      </c>
      <c r="Q14" s="66">
        <v>4</v>
      </c>
      <c r="R14" s="64">
        <v>1762930.7799999998</v>
      </c>
      <c r="S14" s="66">
        <v>162</v>
      </c>
      <c r="T14" s="66">
        <v>4</v>
      </c>
      <c r="U14" s="64">
        <v>1565094.98</v>
      </c>
      <c r="V14" s="66">
        <v>162</v>
      </c>
      <c r="W14" s="66">
        <v>4</v>
      </c>
      <c r="X14" s="64">
        <v>1631809.1</v>
      </c>
      <c r="Y14" s="66">
        <v>162</v>
      </c>
      <c r="Z14" s="66">
        <v>4</v>
      </c>
      <c r="AA14" s="64">
        <v>1868093.5699999998</v>
      </c>
      <c r="AB14" s="66">
        <v>158</v>
      </c>
      <c r="AC14" s="66">
        <v>4</v>
      </c>
      <c r="AD14" s="64"/>
      <c r="AE14" s="64"/>
      <c r="AF14" s="64"/>
      <c r="AG14" s="64"/>
      <c r="AH14" s="64"/>
      <c r="AI14" s="64"/>
      <c r="AJ14" s="64"/>
      <c r="AK14" s="64"/>
      <c r="AL14" s="64"/>
      <c r="AM14" s="65"/>
      <c r="AN14" s="26"/>
    </row>
    <row r="15" spans="1:40" s="7" customFormat="1" x14ac:dyDescent="0.2">
      <c r="A15" s="7" t="s">
        <v>84</v>
      </c>
      <c r="B15" s="7" t="s">
        <v>11</v>
      </c>
      <c r="C15" s="64">
        <v>16598039.41</v>
      </c>
      <c r="D15" s="66">
        <v>952</v>
      </c>
      <c r="E15" s="66">
        <v>15</v>
      </c>
      <c r="F15" s="64">
        <v>16590977.5</v>
      </c>
      <c r="G15" s="66">
        <v>953</v>
      </c>
      <c r="H15" s="66">
        <v>15</v>
      </c>
      <c r="I15" s="64">
        <v>15621251.100000001</v>
      </c>
      <c r="J15" s="66">
        <v>953</v>
      </c>
      <c r="K15" s="66">
        <v>15</v>
      </c>
      <c r="L15" s="64">
        <v>16275298.369999999</v>
      </c>
      <c r="M15" s="66">
        <v>953</v>
      </c>
      <c r="N15" s="66">
        <v>15</v>
      </c>
      <c r="O15" s="64">
        <v>15552430.360000003</v>
      </c>
      <c r="P15" s="66">
        <v>953</v>
      </c>
      <c r="Q15" s="66">
        <v>15</v>
      </c>
      <c r="R15" s="64">
        <v>16451998.229999999</v>
      </c>
      <c r="S15" s="66">
        <v>952</v>
      </c>
      <c r="T15" s="66">
        <v>15</v>
      </c>
      <c r="U15" s="64">
        <v>15339506.250000002</v>
      </c>
      <c r="V15" s="66">
        <v>951</v>
      </c>
      <c r="W15" s="66">
        <v>15</v>
      </c>
      <c r="X15" s="64">
        <v>13343262.350000001</v>
      </c>
      <c r="Y15" s="66">
        <v>946</v>
      </c>
      <c r="Z15" s="66">
        <v>15</v>
      </c>
      <c r="AA15" s="64">
        <v>15297328.210000003</v>
      </c>
      <c r="AB15" s="66">
        <v>953</v>
      </c>
      <c r="AC15" s="66">
        <v>15</v>
      </c>
      <c r="AD15" s="64"/>
      <c r="AE15" s="64"/>
      <c r="AF15" s="64"/>
      <c r="AG15" s="64"/>
      <c r="AH15" s="64"/>
      <c r="AI15" s="64"/>
      <c r="AJ15" s="64"/>
      <c r="AK15" s="64"/>
      <c r="AL15" s="64"/>
      <c r="AM15" s="65"/>
      <c r="AN15" s="26"/>
    </row>
    <row r="16" spans="1:40" s="7" customFormat="1" x14ac:dyDescent="0.2">
      <c r="A16" s="7" t="s">
        <v>80</v>
      </c>
      <c r="B16" s="7" t="s">
        <v>11</v>
      </c>
      <c r="C16" s="64">
        <v>15307468.98</v>
      </c>
      <c r="D16" s="66">
        <v>913</v>
      </c>
      <c r="E16" s="66">
        <v>13</v>
      </c>
      <c r="F16" s="64">
        <v>15599790.040000001</v>
      </c>
      <c r="G16" s="66">
        <v>913</v>
      </c>
      <c r="H16" s="66">
        <v>13</v>
      </c>
      <c r="I16" s="64">
        <v>14473339.040000001</v>
      </c>
      <c r="J16" s="66">
        <v>913</v>
      </c>
      <c r="K16" s="66">
        <v>13</v>
      </c>
      <c r="L16" s="64">
        <v>15099862.82</v>
      </c>
      <c r="M16" s="66">
        <v>913</v>
      </c>
      <c r="N16" s="66">
        <v>13</v>
      </c>
      <c r="O16" s="64">
        <v>15047387.349999998</v>
      </c>
      <c r="P16" s="66">
        <v>912</v>
      </c>
      <c r="Q16" s="66">
        <v>13</v>
      </c>
      <c r="R16" s="64">
        <v>15191908.149999999</v>
      </c>
      <c r="S16" s="66">
        <v>913</v>
      </c>
      <c r="T16" s="66">
        <v>13</v>
      </c>
      <c r="U16" s="64">
        <v>14242115.040000001</v>
      </c>
      <c r="V16" s="66">
        <v>913</v>
      </c>
      <c r="W16" s="66">
        <v>13</v>
      </c>
      <c r="X16" s="64">
        <v>12945105.34</v>
      </c>
      <c r="Y16" s="66">
        <v>913</v>
      </c>
      <c r="Z16" s="66">
        <v>13</v>
      </c>
      <c r="AA16" s="64">
        <v>13832142.57</v>
      </c>
      <c r="AB16" s="66">
        <v>913</v>
      </c>
      <c r="AC16" s="66">
        <v>13</v>
      </c>
      <c r="AD16" s="64"/>
      <c r="AE16" s="64"/>
      <c r="AF16" s="64"/>
      <c r="AG16" s="64"/>
      <c r="AH16" s="64"/>
      <c r="AI16" s="64"/>
      <c r="AJ16" s="64"/>
      <c r="AK16" s="64"/>
      <c r="AL16" s="64"/>
      <c r="AM16" s="65"/>
      <c r="AN16" s="26"/>
    </row>
    <row r="17" spans="1:40" s="7" customFormat="1" x14ac:dyDescent="0.2">
      <c r="A17" s="7" t="s">
        <v>68</v>
      </c>
      <c r="B17" s="7" t="s">
        <v>11</v>
      </c>
      <c r="C17" s="64">
        <v>7573533.5</v>
      </c>
      <c r="D17" s="66">
        <v>714</v>
      </c>
      <c r="E17" s="66">
        <v>11</v>
      </c>
      <c r="F17" s="64">
        <v>7607693.7700000005</v>
      </c>
      <c r="G17" s="66">
        <v>714</v>
      </c>
      <c r="H17" s="66">
        <v>11</v>
      </c>
      <c r="I17" s="64">
        <v>6835712.0800000001</v>
      </c>
      <c r="J17" s="66">
        <v>714</v>
      </c>
      <c r="K17" s="66">
        <v>11</v>
      </c>
      <c r="L17" s="64">
        <v>7003162.2599999998</v>
      </c>
      <c r="M17" s="66">
        <v>714</v>
      </c>
      <c r="N17" s="66">
        <v>11</v>
      </c>
      <c r="O17" s="64">
        <v>7773896.2700000005</v>
      </c>
      <c r="P17" s="66">
        <v>714</v>
      </c>
      <c r="Q17" s="66">
        <v>11</v>
      </c>
      <c r="R17" s="64">
        <v>7518257.4500000002</v>
      </c>
      <c r="S17" s="66">
        <v>713</v>
      </c>
      <c r="T17" s="66">
        <v>11</v>
      </c>
      <c r="U17" s="64">
        <v>7112587.3300000001</v>
      </c>
      <c r="V17" s="66">
        <v>714</v>
      </c>
      <c r="W17" s="66">
        <v>11</v>
      </c>
      <c r="X17" s="64">
        <v>6290237.1699999999</v>
      </c>
      <c r="Y17" s="66">
        <v>714</v>
      </c>
      <c r="Z17" s="66">
        <v>11</v>
      </c>
      <c r="AA17" s="64">
        <v>7074909.2899999982</v>
      </c>
      <c r="AB17" s="66">
        <v>714</v>
      </c>
      <c r="AC17" s="66">
        <v>11</v>
      </c>
      <c r="AD17" s="64"/>
      <c r="AE17" s="64"/>
      <c r="AF17" s="64"/>
      <c r="AG17" s="64"/>
      <c r="AH17" s="64"/>
      <c r="AI17" s="64"/>
      <c r="AJ17" s="64"/>
      <c r="AK17" s="64"/>
      <c r="AL17" s="64"/>
      <c r="AM17" s="65"/>
      <c r="AN17" s="26"/>
    </row>
    <row r="18" spans="1:40" s="7" customFormat="1" x14ac:dyDescent="0.2">
      <c r="A18" s="7" t="s">
        <v>79</v>
      </c>
      <c r="B18" s="7" t="s">
        <v>11</v>
      </c>
      <c r="C18" s="64">
        <v>6046496.29</v>
      </c>
      <c r="D18" s="66">
        <v>513</v>
      </c>
      <c r="E18" s="66">
        <v>9</v>
      </c>
      <c r="F18" s="64">
        <v>6360108.9199999999</v>
      </c>
      <c r="G18" s="66">
        <v>519</v>
      </c>
      <c r="H18" s="66">
        <v>9</v>
      </c>
      <c r="I18" s="64">
        <v>5871953.25</v>
      </c>
      <c r="J18" s="66">
        <v>519</v>
      </c>
      <c r="K18" s="66">
        <v>9</v>
      </c>
      <c r="L18" s="64">
        <v>6269106.2400000002</v>
      </c>
      <c r="M18" s="66">
        <v>519</v>
      </c>
      <c r="N18" s="66">
        <v>9</v>
      </c>
      <c r="O18" s="64">
        <v>5953133.5399999991</v>
      </c>
      <c r="P18" s="66">
        <v>517</v>
      </c>
      <c r="Q18" s="66">
        <v>9</v>
      </c>
      <c r="R18" s="64">
        <v>6098964.71</v>
      </c>
      <c r="S18" s="66">
        <v>519</v>
      </c>
      <c r="T18" s="66">
        <v>9</v>
      </c>
      <c r="U18" s="64">
        <v>5830498.1099999994</v>
      </c>
      <c r="V18" s="66">
        <v>519</v>
      </c>
      <c r="W18" s="66">
        <v>9</v>
      </c>
      <c r="X18" s="64">
        <v>5392686.7500000009</v>
      </c>
      <c r="Y18" s="66">
        <v>519</v>
      </c>
      <c r="Z18" s="66">
        <v>9</v>
      </c>
      <c r="AA18" s="64">
        <v>5656767.3799999999</v>
      </c>
      <c r="AB18" s="66">
        <v>519</v>
      </c>
      <c r="AC18" s="66">
        <v>9</v>
      </c>
      <c r="AD18" s="64"/>
      <c r="AE18" s="64"/>
      <c r="AF18" s="64"/>
      <c r="AG18" s="64"/>
      <c r="AH18" s="64"/>
      <c r="AI18" s="64"/>
      <c r="AJ18" s="64"/>
      <c r="AK18" s="64"/>
      <c r="AL18" s="64"/>
      <c r="AM18" s="65"/>
      <c r="AN18" s="26"/>
    </row>
    <row r="19" spans="1:40" s="7" customFormat="1" x14ac:dyDescent="0.2">
      <c r="A19" s="7" t="s">
        <v>92</v>
      </c>
      <c r="B19" s="7" t="s">
        <v>11</v>
      </c>
      <c r="C19" s="64">
        <v>6894852.4100000001</v>
      </c>
      <c r="D19" s="66">
        <v>648</v>
      </c>
      <c r="E19" s="66">
        <v>9</v>
      </c>
      <c r="F19" s="64">
        <v>7223167.7300000004</v>
      </c>
      <c r="G19" s="66">
        <v>624</v>
      </c>
      <c r="H19" s="66">
        <v>8</v>
      </c>
      <c r="I19" s="64">
        <v>6673593.9100000001</v>
      </c>
      <c r="J19" s="66">
        <v>627</v>
      </c>
      <c r="K19" s="66">
        <v>8</v>
      </c>
      <c r="L19" s="64">
        <v>6905294.3900000006</v>
      </c>
      <c r="M19" s="66">
        <v>629</v>
      </c>
      <c r="N19" s="66">
        <v>8</v>
      </c>
      <c r="O19" s="64">
        <v>6906270.8799999999</v>
      </c>
      <c r="P19" s="66">
        <v>629</v>
      </c>
      <c r="Q19" s="66">
        <v>8</v>
      </c>
      <c r="R19" s="64">
        <v>6938694.2500000019</v>
      </c>
      <c r="S19" s="66">
        <v>629</v>
      </c>
      <c r="T19" s="66">
        <v>8</v>
      </c>
      <c r="U19" s="64">
        <v>6592293.7599999998</v>
      </c>
      <c r="V19" s="66">
        <v>629</v>
      </c>
      <c r="W19" s="66">
        <v>8</v>
      </c>
      <c r="X19" s="64">
        <v>6296284.1700000009</v>
      </c>
      <c r="Y19" s="66">
        <v>629</v>
      </c>
      <c r="Z19" s="66">
        <v>8</v>
      </c>
      <c r="AA19" s="64">
        <v>6405976.2699999996</v>
      </c>
      <c r="AB19" s="66">
        <v>619</v>
      </c>
      <c r="AC19" s="66">
        <v>8</v>
      </c>
      <c r="AD19" s="64"/>
      <c r="AE19" s="64"/>
      <c r="AF19" s="64"/>
      <c r="AG19" s="64"/>
      <c r="AH19" s="64"/>
      <c r="AI19" s="64"/>
      <c r="AJ19" s="64"/>
      <c r="AK19" s="64"/>
      <c r="AL19" s="64"/>
      <c r="AM19" s="65"/>
      <c r="AN19" s="26"/>
    </row>
    <row r="20" spans="1:40" s="7" customFormat="1" x14ac:dyDescent="0.2">
      <c r="A20" s="8" t="s">
        <v>39</v>
      </c>
      <c r="B20" s="7" t="s">
        <v>13</v>
      </c>
      <c r="C20" s="64">
        <v>5736868.1400000006</v>
      </c>
      <c r="D20" s="66">
        <v>662</v>
      </c>
      <c r="E20" s="66">
        <v>11</v>
      </c>
      <c r="F20" s="64">
        <v>5826293.0599999996</v>
      </c>
      <c r="G20" s="66">
        <v>662</v>
      </c>
      <c r="H20" s="66">
        <v>11</v>
      </c>
      <c r="I20" s="64">
        <v>5589822.2000000011</v>
      </c>
      <c r="J20" s="66">
        <v>662</v>
      </c>
      <c r="K20" s="66">
        <v>11</v>
      </c>
      <c r="L20" s="64">
        <v>5719175.8499999996</v>
      </c>
      <c r="M20" s="66">
        <v>662</v>
      </c>
      <c r="N20" s="66">
        <v>11</v>
      </c>
      <c r="O20" s="64">
        <v>5474127.4399999995</v>
      </c>
      <c r="P20" s="66">
        <v>662</v>
      </c>
      <c r="Q20" s="66">
        <v>11</v>
      </c>
      <c r="R20" s="64">
        <v>5515867.9399999995</v>
      </c>
      <c r="S20" s="66">
        <v>662</v>
      </c>
      <c r="T20" s="66">
        <v>11</v>
      </c>
      <c r="U20" s="64">
        <v>5298667.49</v>
      </c>
      <c r="V20" s="66">
        <v>662</v>
      </c>
      <c r="W20" s="66">
        <v>11</v>
      </c>
      <c r="X20" s="64">
        <v>4758323.71</v>
      </c>
      <c r="Y20" s="66">
        <v>662</v>
      </c>
      <c r="Z20" s="66">
        <v>11</v>
      </c>
      <c r="AA20" s="64">
        <v>5330824.9800000004</v>
      </c>
      <c r="AB20" s="66">
        <v>662</v>
      </c>
      <c r="AC20" s="66">
        <v>11</v>
      </c>
      <c r="AD20" s="64"/>
      <c r="AE20" s="64"/>
      <c r="AF20" s="64"/>
      <c r="AG20" s="64"/>
      <c r="AH20" s="64"/>
      <c r="AI20" s="64"/>
      <c r="AJ20" s="64"/>
      <c r="AK20" s="64"/>
      <c r="AL20" s="64"/>
      <c r="AM20" s="65"/>
      <c r="AN20" s="26"/>
    </row>
    <row r="21" spans="1:40" s="7" customFormat="1" x14ac:dyDescent="0.2">
      <c r="A21" s="7" t="s">
        <v>78</v>
      </c>
      <c r="B21" s="7" t="s">
        <v>11</v>
      </c>
      <c r="C21" s="64">
        <v>13118400.619999999</v>
      </c>
      <c r="D21" s="66">
        <v>928</v>
      </c>
      <c r="E21" s="66">
        <v>14</v>
      </c>
      <c r="F21" s="64">
        <v>13808188.9</v>
      </c>
      <c r="G21" s="66">
        <v>928</v>
      </c>
      <c r="H21" s="66">
        <v>14</v>
      </c>
      <c r="I21" s="64">
        <v>12341703.430000002</v>
      </c>
      <c r="J21" s="66">
        <v>928</v>
      </c>
      <c r="K21" s="66">
        <v>14</v>
      </c>
      <c r="L21" s="64">
        <v>11785510.680000003</v>
      </c>
      <c r="M21" s="66">
        <v>928</v>
      </c>
      <c r="N21" s="66">
        <v>14</v>
      </c>
      <c r="O21" s="64">
        <v>11901040.58</v>
      </c>
      <c r="P21" s="66">
        <v>928</v>
      </c>
      <c r="Q21" s="66">
        <v>14</v>
      </c>
      <c r="R21" s="64">
        <v>12934846.969999999</v>
      </c>
      <c r="S21" s="66">
        <v>928</v>
      </c>
      <c r="T21" s="66">
        <v>14</v>
      </c>
      <c r="U21" s="64">
        <v>11769048.400000002</v>
      </c>
      <c r="V21" s="66">
        <v>928</v>
      </c>
      <c r="W21" s="66">
        <v>14</v>
      </c>
      <c r="X21" s="64">
        <v>10813716.640000001</v>
      </c>
      <c r="Y21" s="66">
        <v>927</v>
      </c>
      <c r="Z21" s="66">
        <v>14</v>
      </c>
      <c r="AA21" s="64">
        <v>11452180.829999998</v>
      </c>
      <c r="AB21" s="66">
        <v>928</v>
      </c>
      <c r="AC21" s="66">
        <v>14</v>
      </c>
      <c r="AD21" s="64"/>
      <c r="AE21" s="64"/>
      <c r="AF21" s="64"/>
      <c r="AG21" s="64"/>
      <c r="AH21" s="64"/>
      <c r="AI21" s="64"/>
      <c r="AJ21" s="64"/>
      <c r="AK21" s="64"/>
      <c r="AL21" s="64"/>
      <c r="AM21" s="65"/>
      <c r="AN21" s="26"/>
    </row>
    <row r="22" spans="1:40" s="7" customFormat="1" x14ac:dyDescent="0.2">
      <c r="A22" s="7" t="s">
        <v>14</v>
      </c>
      <c r="B22" s="7" t="s">
        <v>13</v>
      </c>
      <c r="C22" s="64">
        <v>12664192.129999999</v>
      </c>
      <c r="D22" s="66">
        <v>1373</v>
      </c>
      <c r="E22" s="66">
        <v>26</v>
      </c>
      <c r="F22" s="64">
        <v>13285679.959999999</v>
      </c>
      <c r="G22" s="66">
        <v>1374</v>
      </c>
      <c r="H22" s="66">
        <v>26</v>
      </c>
      <c r="I22" s="64">
        <v>12434106.369999999</v>
      </c>
      <c r="J22" s="66">
        <v>1390</v>
      </c>
      <c r="K22" s="66">
        <v>26</v>
      </c>
      <c r="L22" s="64">
        <v>13685670.560000001</v>
      </c>
      <c r="M22" s="66">
        <v>1389</v>
      </c>
      <c r="N22" s="66">
        <v>26</v>
      </c>
      <c r="O22" s="64">
        <v>13100716.240000002</v>
      </c>
      <c r="P22" s="66">
        <v>1389</v>
      </c>
      <c r="Q22" s="66">
        <v>26</v>
      </c>
      <c r="R22" s="64">
        <v>13247567.029999997</v>
      </c>
      <c r="S22" s="66">
        <v>1390</v>
      </c>
      <c r="T22" s="66">
        <v>26</v>
      </c>
      <c r="U22" s="64">
        <v>13264532.370000001</v>
      </c>
      <c r="V22" s="66">
        <v>1390</v>
      </c>
      <c r="W22" s="66">
        <v>26</v>
      </c>
      <c r="X22" s="64">
        <v>11483459.420000006</v>
      </c>
      <c r="Y22" s="66">
        <v>1390</v>
      </c>
      <c r="Z22" s="66">
        <v>26</v>
      </c>
      <c r="AA22" s="64">
        <v>12216021.619999999</v>
      </c>
      <c r="AB22" s="66">
        <v>1390</v>
      </c>
      <c r="AC22" s="66">
        <v>26</v>
      </c>
      <c r="AD22" s="64"/>
      <c r="AE22" s="64"/>
      <c r="AF22" s="64"/>
      <c r="AG22" s="64"/>
      <c r="AH22" s="64"/>
      <c r="AI22" s="64"/>
      <c r="AJ22" s="64"/>
      <c r="AK22" s="64"/>
      <c r="AL22" s="64"/>
      <c r="AM22" s="65"/>
      <c r="AN22" s="26"/>
    </row>
    <row r="23" spans="1:40" s="7" customFormat="1" x14ac:dyDescent="0.2">
      <c r="A23" s="8" t="s">
        <v>44</v>
      </c>
      <c r="B23" s="7" t="s">
        <v>13</v>
      </c>
      <c r="C23" s="64">
        <v>3977876.53</v>
      </c>
      <c r="D23" s="66">
        <v>329</v>
      </c>
      <c r="E23" s="66">
        <v>8</v>
      </c>
      <c r="F23" s="64">
        <v>4023920.19</v>
      </c>
      <c r="G23" s="66">
        <v>329</v>
      </c>
      <c r="H23" s="66">
        <v>8</v>
      </c>
      <c r="I23" s="64">
        <v>3852744.2600000002</v>
      </c>
      <c r="J23" s="66">
        <v>326</v>
      </c>
      <c r="K23" s="66">
        <v>8</v>
      </c>
      <c r="L23" s="64">
        <v>3792336.22</v>
      </c>
      <c r="M23" s="66">
        <v>329</v>
      </c>
      <c r="N23" s="66">
        <v>8</v>
      </c>
      <c r="O23" s="64">
        <v>3873554.9600000004</v>
      </c>
      <c r="P23" s="66">
        <v>329</v>
      </c>
      <c r="Q23" s="66">
        <v>8</v>
      </c>
      <c r="R23" s="64">
        <v>4105889.9800000004</v>
      </c>
      <c r="S23" s="66">
        <v>329</v>
      </c>
      <c r="T23" s="66">
        <v>8</v>
      </c>
      <c r="U23" s="64">
        <v>3903789.5399999996</v>
      </c>
      <c r="V23" s="66">
        <v>329</v>
      </c>
      <c r="W23" s="66">
        <v>8</v>
      </c>
      <c r="X23" s="64">
        <v>3488456.7999999993</v>
      </c>
      <c r="Y23" s="66">
        <v>329</v>
      </c>
      <c r="Z23" s="66">
        <v>8</v>
      </c>
      <c r="AA23" s="64">
        <v>3851875.2399999998</v>
      </c>
      <c r="AB23" s="66">
        <v>329</v>
      </c>
      <c r="AC23" s="66">
        <v>8</v>
      </c>
      <c r="AD23" s="64"/>
      <c r="AE23" s="64"/>
      <c r="AF23" s="64"/>
      <c r="AG23" s="64"/>
      <c r="AH23" s="64"/>
      <c r="AI23" s="64"/>
      <c r="AJ23" s="64"/>
      <c r="AK23" s="64"/>
      <c r="AL23" s="64"/>
      <c r="AM23" s="65"/>
      <c r="AN23" s="26"/>
    </row>
    <row r="24" spans="1:40" s="7" customFormat="1" x14ac:dyDescent="0.2">
      <c r="A24" s="7" t="s">
        <v>86</v>
      </c>
      <c r="B24" s="7" t="s">
        <v>11</v>
      </c>
      <c r="C24" s="64">
        <v>4458498.95</v>
      </c>
      <c r="D24" s="66">
        <v>535</v>
      </c>
      <c r="E24" s="66">
        <v>9</v>
      </c>
      <c r="F24" s="64">
        <v>4583582.8899999997</v>
      </c>
      <c r="G24" s="66">
        <v>535</v>
      </c>
      <c r="H24" s="66">
        <v>9</v>
      </c>
      <c r="I24" s="64">
        <v>4357658.32</v>
      </c>
      <c r="J24" s="66">
        <v>535</v>
      </c>
      <c r="K24" s="66">
        <v>9</v>
      </c>
      <c r="L24" s="64">
        <v>4452057.55</v>
      </c>
      <c r="M24" s="66">
        <v>535</v>
      </c>
      <c r="N24" s="66">
        <v>9</v>
      </c>
      <c r="O24" s="64">
        <v>4324604.9399999995</v>
      </c>
      <c r="P24" s="66">
        <v>534</v>
      </c>
      <c r="Q24" s="66">
        <v>9</v>
      </c>
      <c r="R24" s="64">
        <v>4457896.72</v>
      </c>
      <c r="S24" s="66">
        <v>532</v>
      </c>
      <c r="T24" s="66">
        <v>9</v>
      </c>
      <c r="U24" s="64">
        <v>4158929.8899999997</v>
      </c>
      <c r="V24" s="66">
        <v>535</v>
      </c>
      <c r="W24" s="66">
        <v>9</v>
      </c>
      <c r="X24" s="64">
        <v>3664310.92</v>
      </c>
      <c r="Y24" s="66">
        <v>535</v>
      </c>
      <c r="Z24" s="66">
        <v>9</v>
      </c>
      <c r="AA24" s="64">
        <v>4159496.0299999993</v>
      </c>
      <c r="AB24" s="66">
        <v>535</v>
      </c>
      <c r="AC24" s="66">
        <v>9</v>
      </c>
      <c r="AD24" s="64"/>
      <c r="AE24" s="64"/>
      <c r="AF24" s="64"/>
      <c r="AG24" s="64"/>
      <c r="AH24" s="64"/>
      <c r="AI24" s="64"/>
      <c r="AJ24" s="64"/>
      <c r="AK24" s="64"/>
      <c r="AL24" s="64"/>
      <c r="AM24" s="65"/>
      <c r="AN24" s="26"/>
    </row>
    <row r="25" spans="1:40" s="7" customFormat="1" x14ac:dyDescent="0.2">
      <c r="A25" s="7" t="s">
        <v>83</v>
      </c>
      <c r="B25" s="7" t="s">
        <v>11</v>
      </c>
      <c r="C25" s="64">
        <v>13815858.199999999</v>
      </c>
      <c r="D25" s="66">
        <v>833</v>
      </c>
      <c r="E25" s="66">
        <v>14</v>
      </c>
      <c r="F25" s="64">
        <v>13845632.789999999</v>
      </c>
      <c r="G25" s="66">
        <v>833</v>
      </c>
      <c r="H25" s="66">
        <v>14</v>
      </c>
      <c r="I25" s="64">
        <v>13336096.799999999</v>
      </c>
      <c r="J25" s="66">
        <v>833</v>
      </c>
      <c r="K25" s="66">
        <v>14</v>
      </c>
      <c r="L25" s="64">
        <v>13598446.58</v>
      </c>
      <c r="M25" s="66">
        <v>833</v>
      </c>
      <c r="N25" s="66">
        <v>14</v>
      </c>
      <c r="O25" s="64">
        <v>13605671.449999999</v>
      </c>
      <c r="P25" s="66">
        <v>833</v>
      </c>
      <c r="Q25" s="66">
        <v>14</v>
      </c>
      <c r="R25" s="64">
        <v>13791776.150000002</v>
      </c>
      <c r="S25" s="66">
        <v>833</v>
      </c>
      <c r="T25" s="66">
        <v>14</v>
      </c>
      <c r="U25" s="64">
        <v>12609079.359999998</v>
      </c>
      <c r="V25" s="66">
        <v>833</v>
      </c>
      <c r="W25" s="66">
        <v>14</v>
      </c>
      <c r="X25" s="64">
        <v>11729527.790000001</v>
      </c>
      <c r="Y25" s="66">
        <v>833</v>
      </c>
      <c r="Z25" s="66">
        <v>14</v>
      </c>
      <c r="AA25" s="64">
        <v>12854015.569999998</v>
      </c>
      <c r="AB25" s="66">
        <v>833</v>
      </c>
      <c r="AC25" s="66">
        <v>14</v>
      </c>
      <c r="AD25" s="64"/>
      <c r="AE25" s="64"/>
      <c r="AF25" s="64"/>
      <c r="AG25" s="64"/>
      <c r="AH25" s="64"/>
      <c r="AI25" s="64"/>
      <c r="AJ25" s="64"/>
      <c r="AK25" s="64"/>
      <c r="AL25" s="64"/>
      <c r="AM25" s="65"/>
      <c r="AN25" s="26"/>
    </row>
    <row r="26" spans="1:40" s="7" customFormat="1" x14ac:dyDescent="0.2">
      <c r="A26" s="7" t="s">
        <v>77</v>
      </c>
      <c r="B26" s="7" t="s">
        <v>11</v>
      </c>
      <c r="C26" s="64">
        <v>8002695.1499999994</v>
      </c>
      <c r="D26" s="66">
        <v>898</v>
      </c>
      <c r="E26" s="66">
        <v>16</v>
      </c>
      <c r="F26" s="64">
        <v>8278097.830000001</v>
      </c>
      <c r="G26" s="66">
        <v>898</v>
      </c>
      <c r="H26" s="66">
        <v>16</v>
      </c>
      <c r="I26" s="64">
        <v>7183798.75</v>
      </c>
      <c r="J26" s="66">
        <v>898</v>
      </c>
      <c r="K26" s="66">
        <v>16</v>
      </c>
      <c r="L26" s="64">
        <v>8234554.8700000001</v>
      </c>
      <c r="M26" s="66">
        <v>898</v>
      </c>
      <c r="N26" s="66">
        <v>16</v>
      </c>
      <c r="O26" s="64">
        <v>7990088.7400000002</v>
      </c>
      <c r="P26" s="66">
        <v>898</v>
      </c>
      <c r="Q26" s="66">
        <v>16</v>
      </c>
      <c r="R26" s="64">
        <v>8223976.9600000009</v>
      </c>
      <c r="S26" s="66">
        <v>897</v>
      </c>
      <c r="T26" s="66">
        <v>16</v>
      </c>
      <c r="U26" s="64">
        <v>7761763.3299999991</v>
      </c>
      <c r="V26" s="66">
        <v>898</v>
      </c>
      <c r="W26" s="66">
        <v>16</v>
      </c>
      <c r="X26" s="64">
        <v>6979813.5899999999</v>
      </c>
      <c r="Y26" s="66">
        <v>898</v>
      </c>
      <c r="Z26" s="66">
        <v>16</v>
      </c>
      <c r="AA26" s="64">
        <v>7318104.3199999994</v>
      </c>
      <c r="AB26" s="66">
        <v>898</v>
      </c>
      <c r="AC26" s="66">
        <v>16</v>
      </c>
      <c r="AD26" s="64"/>
      <c r="AE26" s="64"/>
      <c r="AF26" s="64"/>
      <c r="AG26" s="64"/>
      <c r="AH26" s="64"/>
      <c r="AI26" s="64"/>
      <c r="AJ26" s="64"/>
      <c r="AK26" s="64"/>
      <c r="AL26" s="64"/>
      <c r="AM26" s="65"/>
      <c r="AN26" s="26"/>
    </row>
    <row r="27" spans="1:40" s="7" customFormat="1" x14ac:dyDescent="0.2">
      <c r="A27" s="7" t="s">
        <v>74</v>
      </c>
      <c r="B27" s="7" t="s">
        <v>11</v>
      </c>
      <c r="C27" s="64">
        <v>7364830.79</v>
      </c>
      <c r="D27" s="66">
        <v>771</v>
      </c>
      <c r="E27" s="66">
        <v>11</v>
      </c>
      <c r="F27" s="64">
        <v>7544265.4000000004</v>
      </c>
      <c r="G27" s="66">
        <v>771</v>
      </c>
      <c r="H27" s="66">
        <v>11</v>
      </c>
      <c r="I27" s="64">
        <v>6939946.0899999989</v>
      </c>
      <c r="J27" s="66">
        <v>770</v>
      </c>
      <c r="K27" s="66">
        <v>11</v>
      </c>
      <c r="L27" s="64">
        <v>7477812.0099999998</v>
      </c>
      <c r="M27" s="66">
        <v>770</v>
      </c>
      <c r="N27" s="66">
        <v>11</v>
      </c>
      <c r="O27" s="64">
        <v>6859937.6699999999</v>
      </c>
      <c r="P27" s="66">
        <v>771</v>
      </c>
      <c r="Q27" s="66">
        <v>11</v>
      </c>
      <c r="R27" s="64">
        <v>7245560.3500000006</v>
      </c>
      <c r="S27" s="66">
        <v>771</v>
      </c>
      <c r="T27" s="66">
        <v>11</v>
      </c>
      <c r="U27" s="64">
        <v>6787114.9400000004</v>
      </c>
      <c r="V27" s="66">
        <v>771</v>
      </c>
      <c r="W27" s="66">
        <v>11</v>
      </c>
      <c r="X27" s="64">
        <v>6308251.3099999996</v>
      </c>
      <c r="Y27" s="66">
        <v>771</v>
      </c>
      <c r="Z27" s="66">
        <v>11</v>
      </c>
      <c r="AA27" s="64">
        <v>6834611.2700000005</v>
      </c>
      <c r="AB27" s="66">
        <v>771</v>
      </c>
      <c r="AC27" s="66">
        <v>11</v>
      </c>
      <c r="AD27" s="64"/>
      <c r="AE27" s="64"/>
      <c r="AF27" s="64"/>
      <c r="AG27" s="64"/>
      <c r="AH27" s="64"/>
      <c r="AI27" s="64"/>
      <c r="AJ27" s="64"/>
      <c r="AK27" s="64"/>
      <c r="AL27" s="64"/>
      <c r="AM27" s="65"/>
      <c r="AN27" s="26"/>
    </row>
    <row r="28" spans="1:40" s="7" customFormat="1" x14ac:dyDescent="0.2">
      <c r="A28" s="8" t="s">
        <v>52</v>
      </c>
      <c r="B28" s="7" t="s">
        <v>13</v>
      </c>
      <c r="C28" s="64">
        <v>4704190.040000001</v>
      </c>
      <c r="D28" s="66">
        <v>522</v>
      </c>
      <c r="E28" s="66">
        <v>13</v>
      </c>
      <c r="F28" s="64">
        <v>4800163.24</v>
      </c>
      <c r="G28" s="66">
        <v>522</v>
      </c>
      <c r="H28" s="66">
        <v>13</v>
      </c>
      <c r="I28" s="64">
        <v>4295449.37</v>
      </c>
      <c r="J28" s="66">
        <v>522</v>
      </c>
      <c r="K28" s="66">
        <v>13</v>
      </c>
      <c r="L28" s="64">
        <v>4789474.4400000004</v>
      </c>
      <c r="M28" s="66">
        <v>522</v>
      </c>
      <c r="N28" s="66">
        <v>13</v>
      </c>
      <c r="O28" s="64">
        <v>4680604.79</v>
      </c>
      <c r="P28" s="66">
        <v>522</v>
      </c>
      <c r="Q28" s="66">
        <v>13</v>
      </c>
      <c r="R28" s="64">
        <v>4528701.99</v>
      </c>
      <c r="S28" s="66">
        <v>522</v>
      </c>
      <c r="T28" s="66">
        <v>13</v>
      </c>
      <c r="U28" s="64">
        <v>4283243.169999999</v>
      </c>
      <c r="V28" s="66">
        <v>522</v>
      </c>
      <c r="W28" s="66">
        <v>13</v>
      </c>
      <c r="X28" s="64">
        <v>4031948.5199999996</v>
      </c>
      <c r="Y28" s="66">
        <v>522</v>
      </c>
      <c r="Z28" s="66">
        <v>13</v>
      </c>
      <c r="AA28" s="64">
        <v>4361294.88</v>
      </c>
      <c r="AB28" s="66">
        <v>522</v>
      </c>
      <c r="AC28" s="66">
        <v>13</v>
      </c>
      <c r="AD28" s="64"/>
      <c r="AE28" s="64"/>
      <c r="AF28" s="64"/>
      <c r="AG28" s="64"/>
      <c r="AH28" s="64"/>
      <c r="AI28" s="64"/>
      <c r="AJ28" s="64"/>
      <c r="AK28" s="64"/>
      <c r="AL28" s="64"/>
      <c r="AM28" s="65"/>
      <c r="AN28" s="26"/>
    </row>
    <row r="29" spans="1:40" s="7" customFormat="1" x14ac:dyDescent="0.2">
      <c r="A29" s="7" t="s">
        <v>71</v>
      </c>
      <c r="B29" s="7" t="s">
        <v>11</v>
      </c>
      <c r="C29" s="64">
        <v>5171871.8600000003</v>
      </c>
      <c r="D29" s="66">
        <v>462</v>
      </c>
      <c r="E29" s="66">
        <v>6</v>
      </c>
      <c r="F29" s="64">
        <v>5650461.7300000004</v>
      </c>
      <c r="G29" s="66">
        <v>462</v>
      </c>
      <c r="H29" s="66">
        <v>6</v>
      </c>
      <c r="I29" s="64">
        <v>5282866.5</v>
      </c>
      <c r="J29" s="66">
        <v>462</v>
      </c>
      <c r="K29" s="66">
        <v>6</v>
      </c>
      <c r="L29" s="64">
        <v>5322307.08</v>
      </c>
      <c r="M29" s="66">
        <v>462</v>
      </c>
      <c r="N29" s="66">
        <v>6</v>
      </c>
      <c r="O29" s="64">
        <v>5365457.3100000005</v>
      </c>
      <c r="P29" s="66">
        <v>462</v>
      </c>
      <c r="Q29" s="66">
        <v>6</v>
      </c>
      <c r="R29" s="64">
        <v>5632523.6400000006</v>
      </c>
      <c r="S29" s="66">
        <v>461</v>
      </c>
      <c r="T29" s="66">
        <v>6</v>
      </c>
      <c r="U29" s="64">
        <v>4964954.54</v>
      </c>
      <c r="V29" s="66">
        <v>462</v>
      </c>
      <c r="W29" s="66">
        <v>6</v>
      </c>
      <c r="X29" s="64">
        <v>4553935.75</v>
      </c>
      <c r="Y29" s="66">
        <v>462</v>
      </c>
      <c r="Z29" s="66">
        <v>6</v>
      </c>
      <c r="AA29" s="64">
        <v>5056607.6800000006</v>
      </c>
      <c r="AB29" s="66">
        <v>462</v>
      </c>
      <c r="AC29" s="66">
        <v>6</v>
      </c>
      <c r="AD29" s="64"/>
      <c r="AE29" s="64"/>
      <c r="AF29" s="64"/>
      <c r="AG29" s="64"/>
      <c r="AH29" s="64"/>
      <c r="AI29" s="64"/>
      <c r="AJ29" s="64"/>
      <c r="AK29" s="64"/>
      <c r="AL29" s="64"/>
      <c r="AM29" s="65"/>
      <c r="AN29" s="26"/>
    </row>
    <row r="30" spans="1:40" s="7" customFormat="1" x14ac:dyDescent="0.2">
      <c r="A30" s="7" t="s">
        <v>90</v>
      </c>
      <c r="B30" s="7" t="s">
        <v>11</v>
      </c>
      <c r="C30" s="64">
        <v>6068721.5099999998</v>
      </c>
      <c r="D30" s="66">
        <v>471</v>
      </c>
      <c r="E30" s="66">
        <v>9</v>
      </c>
      <c r="F30" s="64">
        <v>6225913.8299999991</v>
      </c>
      <c r="G30" s="66">
        <v>471</v>
      </c>
      <c r="H30" s="66">
        <v>9</v>
      </c>
      <c r="I30" s="64">
        <v>5657786.8300000001</v>
      </c>
      <c r="J30" s="66">
        <v>471</v>
      </c>
      <c r="K30" s="66">
        <v>9</v>
      </c>
      <c r="L30" s="64">
        <v>5861274.2299999995</v>
      </c>
      <c r="M30" s="66">
        <v>471</v>
      </c>
      <c r="N30" s="66">
        <v>9</v>
      </c>
      <c r="O30" s="64">
        <v>5791262.3600000003</v>
      </c>
      <c r="P30" s="66">
        <v>471</v>
      </c>
      <c r="Q30" s="66">
        <v>9</v>
      </c>
      <c r="R30" s="64">
        <v>6053916.7599999998</v>
      </c>
      <c r="S30" s="66">
        <v>465</v>
      </c>
      <c r="T30" s="66">
        <v>9</v>
      </c>
      <c r="U30" s="64">
        <v>5384137.1800000006</v>
      </c>
      <c r="V30" s="66">
        <v>471</v>
      </c>
      <c r="W30" s="66">
        <v>9</v>
      </c>
      <c r="X30" s="64">
        <v>5071712.05</v>
      </c>
      <c r="Y30" s="66">
        <v>471</v>
      </c>
      <c r="Z30" s="66">
        <v>9</v>
      </c>
      <c r="AA30" s="64">
        <v>5424280.54</v>
      </c>
      <c r="AB30" s="66">
        <v>471</v>
      </c>
      <c r="AC30" s="66">
        <v>9</v>
      </c>
      <c r="AD30" s="64"/>
      <c r="AE30" s="64"/>
      <c r="AF30" s="64"/>
      <c r="AG30" s="64"/>
      <c r="AH30" s="64"/>
      <c r="AI30" s="64"/>
      <c r="AJ30" s="64"/>
      <c r="AK30" s="64"/>
      <c r="AL30" s="64"/>
      <c r="AM30" s="65"/>
      <c r="AN30" s="26"/>
    </row>
    <row r="31" spans="1:40" s="7" customFormat="1" x14ac:dyDescent="0.2">
      <c r="A31" s="7" t="s">
        <v>73</v>
      </c>
      <c r="B31" s="7" t="s">
        <v>11</v>
      </c>
      <c r="C31" s="64">
        <v>5829981.6300000008</v>
      </c>
      <c r="D31" s="66">
        <v>640</v>
      </c>
      <c r="E31" s="66">
        <v>8</v>
      </c>
      <c r="F31" s="64">
        <v>5765627.4899999993</v>
      </c>
      <c r="G31" s="66">
        <v>640</v>
      </c>
      <c r="H31" s="66">
        <v>8</v>
      </c>
      <c r="I31" s="64">
        <v>5427609.71</v>
      </c>
      <c r="J31" s="66">
        <v>640</v>
      </c>
      <c r="K31" s="66">
        <v>8</v>
      </c>
      <c r="L31" s="64">
        <v>5972001.3300000001</v>
      </c>
      <c r="M31" s="66">
        <v>640</v>
      </c>
      <c r="N31" s="66">
        <v>8</v>
      </c>
      <c r="O31" s="64">
        <v>5714134.4800000004</v>
      </c>
      <c r="P31" s="66">
        <v>640</v>
      </c>
      <c r="Q31" s="66">
        <v>8</v>
      </c>
      <c r="R31" s="64">
        <v>5825801.9000000004</v>
      </c>
      <c r="S31" s="66">
        <v>640</v>
      </c>
      <c r="T31" s="66">
        <v>8</v>
      </c>
      <c r="U31" s="64">
        <v>5486021.96</v>
      </c>
      <c r="V31" s="66">
        <v>640</v>
      </c>
      <c r="W31" s="66">
        <v>8</v>
      </c>
      <c r="X31" s="64">
        <v>4911818.4400000004</v>
      </c>
      <c r="Y31" s="66">
        <v>640</v>
      </c>
      <c r="Z31" s="66">
        <v>8</v>
      </c>
      <c r="AA31" s="64">
        <v>5117017.9800000004</v>
      </c>
      <c r="AB31" s="66">
        <v>640</v>
      </c>
      <c r="AC31" s="66">
        <v>8</v>
      </c>
      <c r="AD31" s="64"/>
      <c r="AE31" s="64"/>
      <c r="AF31" s="64"/>
      <c r="AG31" s="64"/>
      <c r="AH31" s="64"/>
      <c r="AI31" s="64"/>
      <c r="AJ31" s="64"/>
      <c r="AK31" s="64"/>
      <c r="AL31" s="64"/>
      <c r="AM31" s="65"/>
      <c r="AN31" s="26"/>
    </row>
    <row r="32" spans="1:40" s="7" customFormat="1" x14ac:dyDescent="0.2">
      <c r="A32" s="8" t="s">
        <v>65</v>
      </c>
      <c r="B32" s="7" t="s">
        <v>11</v>
      </c>
      <c r="C32" s="64">
        <v>9327087.2699999996</v>
      </c>
      <c r="D32" s="66">
        <v>752</v>
      </c>
      <c r="E32" s="66">
        <v>10</v>
      </c>
      <c r="F32" s="64">
        <v>9265177.8899999987</v>
      </c>
      <c r="G32" s="66">
        <v>752</v>
      </c>
      <c r="H32" s="66">
        <v>10</v>
      </c>
      <c r="I32" s="64">
        <v>8996580.0300000012</v>
      </c>
      <c r="J32" s="66">
        <v>754</v>
      </c>
      <c r="K32" s="66">
        <v>10</v>
      </c>
      <c r="L32" s="64">
        <v>8874479.2400000002</v>
      </c>
      <c r="M32" s="66">
        <v>757</v>
      </c>
      <c r="N32" s="66">
        <v>10</v>
      </c>
      <c r="O32" s="64">
        <v>9418767.9800000004</v>
      </c>
      <c r="P32" s="66">
        <v>757</v>
      </c>
      <c r="Q32" s="66">
        <v>10</v>
      </c>
      <c r="R32" s="64">
        <v>9512684.2799999993</v>
      </c>
      <c r="S32" s="66">
        <v>757</v>
      </c>
      <c r="T32" s="66">
        <v>10</v>
      </c>
      <c r="U32" s="64">
        <v>8314994.6200000001</v>
      </c>
      <c r="V32" s="66">
        <v>757</v>
      </c>
      <c r="W32" s="66">
        <v>10</v>
      </c>
      <c r="X32" s="64">
        <v>7527670.6300000008</v>
      </c>
      <c r="Y32" s="66">
        <v>757</v>
      </c>
      <c r="Z32" s="66">
        <v>10</v>
      </c>
      <c r="AA32" s="64">
        <v>8741521.0199999996</v>
      </c>
      <c r="AB32" s="66">
        <v>757</v>
      </c>
      <c r="AC32" s="66">
        <v>10</v>
      </c>
      <c r="AD32" s="64"/>
      <c r="AE32" s="64"/>
      <c r="AF32" s="64"/>
      <c r="AG32" s="64"/>
      <c r="AH32" s="64"/>
      <c r="AI32" s="64"/>
      <c r="AJ32" s="64"/>
      <c r="AK32" s="64"/>
      <c r="AL32" s="64"/>
      <c r="AM32" s="65"/>
      <c r="AN32" s="26"/>
    </row>
    <row r="33" spans="1:40" s="7" customFormat="1" x14ac:dyDescent="0.2">
      <c r="A33" s="7" t="s">
        <v>67</v>
      </c>
      <c r="B33" s="7" t="s">
        <v>11</v>
      </c>
      <c r="C33" s="64">
        <v>5791209.3699999992</v>
      </c>
      <c r="D33" s="66">
        <v>639</v>
      </c>
      <c r="E33" s="66">
        <v>12</v>
      </c>
      <c r="F33" s="64">
        <v>5938444.8899999997</v>
      </c>
      <c r="G33" s="66">
        <v>639</v>
      </c>
      <c r="H33" s="66">
        <v>12</v>
      </c>
      <c r="I33" s="64">
        <v>5664790.6999999993</v>
      </c>
      <c r="J33" s="66">
        <v>639</v>
      </c>
      <c r="K33" s="66">
        <v>12</v>
      </c>
      <c r="L33" s="64">
        <v>5984717.0099999998</v>
      </c>
      <c r="M33" s="66">
        <v>639</v>
      </c>
      <c r="N33" s="66">
        <v>12</v>
      </c>
      <c r="O33" s="64">
        <v>5928846.2999999998</v>
      </c>
      <c r="P33" s="66">
        <v>639</v>
      </c>
      <c r="Q33" s="66">
        <v>12</v>
      </c>
      <c r="R33" s="64">
        <v>5800417.4900000002</v>
      </c>
      <c r="S33" s="66">
        <v>639</v>
      </c>
      <c r="T33" s="66">
        <v>12</v>
      </c>
      <c r="U33" s="64">
        <v>5283203.4800000004</v>
      </c>
      <c r="V33" s="66">
        <v>639</v>
      </c>
      <c r="W33" s="66">
        <v>12</v>
      </c>
      <c r="X33" s="64">
        <v>5040549.2700000005</v>
      </c>
      <c r="Y33" s="66">
        <v>639</v>
      </c>
      <c r="Z33" s="66">
        <v>12</v>
      </c>
      <c r="AA33" s="64">
        <v>5289070.54</v>
      </c>
      <c r="AB33" s="66">
        <v>639</v>
      </c>
      <c r="AC33" s="66">
        <v>12</v>
      </c>
      <c r="AD33" s="64"/>
      <c r="AE33" s="64"/>
      <c r="AF33" s="64"/>
      <c r="AG33" s="64"/>
      <c r="AH33" s="64"/>
      <c r="AI33" s="64"/>
      <c r="AJ33" s="64"/>
      <c r="AK33" s="64"/>
      <c r="AL33" s="64"/>
      <c r="AM33" s="65"/>
      <c r="AN33" s="26"/>
    </row>
    <row r="34" spans="1:40" x14ac:dyDescent="0.2">
      <c r="A34" s="7" t="s">
        <v>75</v>
      </c>
      <c r="B34" s="7" t="s">
        <v>11</v>
      </c>
      <c r="C34" s="64">
        <v>11322967.59</v>
      </c>
      <c r="D34" s="66">
        <v>941</v>
      </c>
      <c r="E34" s="66">
        <v>15</v>
      </c>
      <c r="F34" s="64">
        <v>11748045.51</v>
      </c>
      <c r="G34" s="66">
        <v>942</v>
      </c>
      <c r="H34" s="66">
        <v>15</v>
      </c>
      <c r="I34" s="64">
        <v>11229158.450000001</v>
      </c>
      <c r="J34" s="66">
        <v>955</v>
      </c>
      <c r="K34" s="66">
        <v>15</v>
      </c>
      <c r="L34" s="64">
        <v>10364213.619999999</v>
      </c>
      <c r="M34" s="66">
        <v>955</v>
      </c>
      <c r="N34" s="66">
        <v>15</v>
      </c>
      <c r="O34" s="64">
        <v>10231885.119999999</v>
      </c>
      <c r="P34" s="66">
        <v>955</v>
      </c>
      <c r="Q34" s="66">
        <v>15</v>
      </c>
      <c r="R34" s="64">
        <v>11406763.510000002</v>
      </c>
      <c r="S34" s="66">
        <v>955</v>
      </c>
      <c r="T34" s="66">
        <v>15</v>
      </c>
      <c r="U34" s="64">
        <v>10460862.02</v>
      </c>
      <c r="V34" s="66">
        <v>955</v>
      </c>
      <c r="W34" s="66">
        <v>15</v>
      </c>
      <c r="X34" s="64">
        <v>9792268.2300000004</v>
      </c>
      <c r="Y34" s="66">
        <v>955</v>
      </c>
      <c r="Z34" s="66">
        <v>15</v>
      </c>
      <c r="AA34" s="64">
        <v>10561928.780000001</v>
      </c>
      <c r="AB34" s="66">
        <v>955</v>
      </c>
      <c r="AC34" s="66">
        <v>15</v>
      </c>
      <c r="AD34" s="64"/>
      <c r="AE34" s="64"/>
      <c r="AF34" s="64"/>
      <c r="AG34" s="64"/>
      <c r="AH34" s="64"/>
      <c r="AI34" s="64"/>
      <c r="AJ34" s="64"/>
      <c r="AK34" s="64"/>
      <c r="AL34" s="64"/>
      <c r="AM34" s="65"/>
      <c r="AN34" s="26"/>
    </row>
    <row r="35" spans="1:40" x14ac:dyDescent="0.2">
      <c r="A35" s="7" t="s">
        <v>94</v>
      </c>
      <c r="B35" s="7" t="s">
        <v>11</v>
      </c>
      <c r="C35" s="64">
        <v>7935756.4800000004</v>
      </c>
      <c r="D35" s="66">
        <v>746</v>
      </c>
      <c r="E35" s="66">
        <v>11</v>
      </c>
      <c r="F35" s="64">
        <v>8165441.129999999</v>
      </c>
      <c r="G35" s="66">
        <v>746</v>
      </c>
      <c r="H35" s="66">
        <v>11</v>
      </c>
      <c r="I35" s="64">
        <v>7538675.4899999993</v>
      </c>
      <c r="J35" s="66">
        <v>746</v>
      </c>
      <c r="K35" s="66">
        <v>11</v>
      </c>
      <c r="L35" s="64">
        <v>8071694.1499999985</v>
      </c>
      <c r="M35" s="66">
        <v>746</v>
      </c>
      <c r="N35" s="66">
        <v>11</v>
      </c>
      <c r="O35" s="64">
        <v>7804308.8300000001</v>
      </c>
      <c r="P35" s="66">
        <v>745</v>
      </c>
      <c r="Q35" s="66">
        <v>11</v>
      </c>
      <c r="R35" s="64">
        <v>8106997.6800000006</v>
      </c>
      <c r="S35" s="66">
        <v>746</v>
      </c>
      <c r="T35" s="66">
        <v>11</v>
      </c>
      <c r="U35" s="64">
        <v>7539603.1799999988</v>
      </c>
      <c r="V35" s="66">
        <v>745</v>
      </c>
      <c r="W35" s="66">
        <v>11</v>
      </c>
      <c r="X35" s="64">
        <v>6887194.5099999998</v>
      </c>
      <c r="Y35" s="66">
        <v>746</v>
      </c>
      <c r="Z35" s="66">
        <v>11</v>
      </c>
      <c r="AA35" s="64">
        <v>7529668.0700000012</v>
      </c>
      <c r="AB35" s="66">
        <v>746</v>
      </c>
      <c r="AC35" s="66">
        <v>11</v>
      </c>
      <c r="AD35" s="64"/>
      <c r="AE35" s="64"/>
      <c r="AF35" s="64"/>
      <c r="AG35" s="64"/>
      <c r="AH35" s="64"/>
      <c r="AI35" s="64"/>
      <c r="AJ35" s="64"/>
      <c r="AK35" s="64"/>
      <c r="AL35" s="64"/>
      <c r="AM35" s="65"/>
      <c r="AN35" s="26"/>
    </row>
    <row r="36" spans="1:40" x14ac:dyDescent="0.2">
      <c r="A36" s="7" t="s">
        <v>76</v>
      </c>
      <c r="B36" s="7" t="s">
        <v>11</v>
      </c>
      <c r="C36" s="64">
        <v>2635671.48</v>
      </c>
      <c r="D36" s="66">
        <v>377</v>
      </c>
      <c r="E36" s="66">
        <v>10</v>
      </c>
      <c r="F36" s="64">
        <v>2762898.44</v>
      </c>
      <c r="G36" s="66">
        <v>377</v>
      </c>
      <c r="H36" s="66">
        <v>10</v>
      </c>
      <c r="I36" s="64">
        <v>2724617.03</v>
      </c>
      <c r="J36" s="66">
        <v>377</v>
      </c>
      <c r="K36" s="66">
        <v>10</v>
      </c>
      <c r="L36" s="64">
        <v>2832309.74</v>
      </c>
      <c r="M36" s="66">
        <v>376</v>
      </c>
      <c r="N36" s="66">
        <v>10</v>
      </c>
      <c r="O36" s="64">
        <v>2772678.74</v>
      </c>
      <c r="P36" s="66">
        <v>377</v>
      </c>
      <c r="Q36" s="66">
        <v>10</v>
      </c>
      <c r="R36" s="64">
        <v>2696513.2600000002</v>
      </c>
      <c r="S36" s="66">
        <v>377</v>
      </c>
      <c r="T36" s="66">
        <v>10</v>
      </c>
      <c r="U36" s="64">
        <v>2699075.52</v>
      </c>
      <c r="V36" s="66">
        <v>377</v>
      </c>
      <c r="W36" s="66">
        <v>10</v>
      </c>
      <c r="X36" s="64">
        <v>2480492.44</v>
      </c>
      <c r="Y36" s="66">
        <v>377</v>
      </c>
      <c r="Z36" s="66">
        <v>10</v>
      </c>
      <c r="AA36" s="64">
        <v>2760427.6300000004</v>
      </c>
      <c r="AB36" s="66">
        <v>377</v>
      </c>
      <c r="AC36" s="66">
        <v>10</v>
      </c>
      <c r="AD36" s="64"/>
      <c r="AE36" s="64"/>
      <c r="AF36" s="64"/>
      <c r="AG36" s="64"/>
      <c r="AH36" s="64"/>
      <c r="AI36" s="64"/>
      <c r="AJ36" s="64"/>
      <c r="AK36" s="64"/>
      <c r="AL36" s="64"/>
      <c r="AM36" s="65"/>
      <c r="AN36" s="26"/>
    </row>
    <row r="37" spans="1:40" x14ac:dyDescent="0.2">
      <c r="A37" s="7" t="s">
        <v>91</v>
      </c>
      <c r="B37" s="7" t="s">
        <v>11</v>
      </c>
      <c r="C37" s="64">
        <v>1702199.6</v>
      </c>
      <c r="D37" s="66">
        <v>199</v>
      </c>
      <c r="E37" s="66">
        <v>4</v>
      </c>
      <c r="F37" s="64">
        <v>1564742.71</v>
      </c>
      <c r="G37" s="66">
        <v>199</v>
      </c>
      <c r="H37" s="66">
        <v>4</v>
      </c>
      <c r="I37" s="64">
        <v>1498145.29</v>
      </c>
      <c r="J37" s="66">
        <v>199</v>
      </c>
      <c r="K37" s="66">
        <v>4</v>
      </c>
      <c r="L37" s="64">
        <v>1594594.85</v>
      </c>
      <c r="M37" s="66">
        <v>199</v>
      </c>
      <c r="N37" s="66">
        <v>4</v>
      </c>
      <c r="O37" s="64">
        <v>1583796.64</v>
      </c>
      <c r="P37" s="66">
        <v>199</v>
      </c>
      <c r="Q37" s="66">
        <v>4</v>
      </c>
      <c r="R37" s="64">
        <v>1771935.52</v>
      </c>
      <c r="S37" s="66">
        <v>199</v>
      </c>
      <c r="T37" s="66">
        <v>4</v>
      </c>
      <c r="U37" s="64">
        <v>1391214.52</v>
      </c>
      <c r="V37" s="66">
        <v>199</v>
      </c>
      <c r="W37" s="66">
        <v>4</v>
      </c>
      <c r="X37" s="64">
        <v>1484964.49</v>
      </c>
      <c r="Y37" s="66">
        <v>199</v>
      </c>
      <c r="Z37" s="66">
        <v>4</v>
      </c>
      <c r="AA37" s="64">
        <v>1695110.56</v>
      </c>
      <c r="AB37" s="66">
        <v>199</v>
      </c>
      <c r="AC37" s="66">
        <v>4</v>
      </c>
      <c r="AD37" s="64"/>
      <c r="AE37" s="64"/>
      <c r="AF37" s="64"/>
      <c r="AG37" s="64"/>
      <c r="AH37" s="64"/>
      <c r="AI37" s="64"/>
      <c r="AJ37" s="64"/>
      <c r="AK37" s="64"/>
      <c r="AL37" s="64"/>
      <c r="AM37" s="65"/>
      <c r="AN37" s="26"/>
    </row>
    <row r="38" spans="1:40" x14ac:dyDescent="0.2">
      <c r="A38" s="8" t="s">
        <v>33</v>
      </c>
      <c r="B38" s="7" t="s">
        <v>13</v>
      </c>
      <c r="C38" s="64">
        <v>2120153.7600000002</v>
      </c>
      <c r="D38" s="66">
        <v>234</v>
      </c>
      <c r="E38" s="66">
        <v>8</v>
      </c>
      <c r="F38" s="64">
        <v>2213772.12</v>
      </c>
      <c r="G38" s="66">
        <v>234</v>
      </c>
      <c r="H38" s="66">
        <v>8</v>
      </c>
      <c r="I38" s="64">
        <v>2075499.19</v>
      </c>
      <c r="J38" s="66">
        <v>234</v>
      </c>
      <c r="K38" s="66">
        <v>8</v>
      </c>
      <c r="L38" s="64">
        <v>2205358.96</v>
      </c>
      <c r="M38" s="66">
        <v>234</v>
      </c>
      <c r="N38" s="66">
        <v>8</v>
      </c>
      <c r="O38" s="64">
        <v>2133952.9900000002</v>
      </c>
      <c r="P38" s="66">
        <v>234</v>
      </c>
      <c r="Q38" s="66">
        <v>8</v>
      </c>
      <c r="R38" s="64">
        <v>2227710.91</v>
      </c>
      <c r="S38" s="66">
        <v>234</v>
      </c>
      <c r="T38" s="66">
        <v>8</v>
      </c>
      <c r="U38" s="64">
        <v>2284416.85</v>
      </c>
      <c r="V38" s="66">
        <v>234</v>
      </c>
      <c r="W38" s="66">
        <v>8</v>
      </c>
      <c r="X38" s="64">
        <v>1924134.1500000004</v>
      </c>
      <c r="Y38" s="66">
        <v>234</v>
      </c>
      <c r="Z38" s="66">
        <v>8</v>
      </c>
      <c r="AA38" s="64">
        <v>2009069.94</v>
      </c>
      <c r="AB38" s="66">
        <v>234</v>
      </c>
      <c r="AC38" s="66">
        <v>8</v>
      </c>
      <c r="AD38" s="64"/>
      <c r="AE38" s="64"/>
      <c r="AF38" s="64"/>
      <c r="AG38" s="64"/>
      <c r="AH38" s="64"/>
      <c r="AI38" s="64"/>
      <c r="AJ38" s="64"/>
      <c r="AK38" s="64"/>
      <c r="AL38" s="64"/>
      <c r="AM38" s="65"/>
      <c r="AN38" s="26"/>
    </row>
    <row r="39" spans="1:40" x14ac:dyDescent="0.2">
      <c r="A39" s="7" t="s">
        <v>70</v>
      </c>
      <c r="B39" s="7" t="s">
        <v>11</v>
      </c>
      <c r="C39" s="64">
        <v>5690924.459999999</v>
      </c>
      <c r="D39" s="66">
        <v>431</v>
      </c>
      <c r="E39" s="66">
        <v>6</v>
      </c>
      <c r="F39" s="64">
        <v>5683349</v>
      </c>
      <c r="G39" s="66">
        <v>431</v>
      </c>
      <c r="H39" s="66">
        <v>6</v>
      </c>
      <c r="I39" s="64">
        <v>5721775.7600000007</v>
      </c>
      <c r="J39" s="66">
        <v>431</v>
      </c>
      <c r="K39" s="66">
        <v>6</v>
      </c>
      <c r="L39" s="64">
        <v>5654649.9100000001</v>
      </c>
      <c r="M39" s="66">
        <v>431</v>
      </c>
      <c r="N39" s="66">
        <v>6</v>
      </c>
      <c r="O39" s="64">
        <v>6012973.3199999994</v>
      </c>
      <c r="P39" s="66">
        <v>430</v>
      </c>
      <c r="Q39" s="66">
        <v>6</v>
      </c>
      <c r="R39" s="64">
        <v>5935327.6699999999</v>
      </c>
      <c r="S39" s="66">
        <v>431</v>
      </c>
      <c r="T39" s="66">
        <v>6</v>
      </c>
      <c r="U39" s="64">
        <v>5764774.4099999992</v>
      </c>
      <c r="V39" s="66">
        <v>431</v>
      </c>
      <c r="W39" s="66">
        <v>6</v>
      </c>
      <c r="X39" s="64">
        <v>5213121.6399999997</v>
      </c>
      <c r="Y39" s="66">
        <v>431</v>
      </c>
      <c r="Z39" s="66">
        <v>6</v>
      </c>
      <c r="AA39" s="64">
        <v>5329132.25</v>
      </c>
      <c r="AB39" s="66">
        <v>431</v>
      </c>
      <c r="AC39" s="66">
        <v>6</v>
      </c>
      <c r="AD39" s="64"/>
      <c r="AE39" s="64"/>
      <c r="AF39" s="64"/>
      <c r="AG39" s="64"/>
      <c r="AH39" s="64"/>
      <c r="AI39" s="64"/>
      <c r="AJ39" s="64"/>
      <c r="AK39" s="64"/>
      <c r="AL39" s="64"/>
      <c r="AM39" s="65"/>
      <c r="AN39" s="26"/>
    </row>
    <row r="40" spans="1:40" x14ac:dyDescent="0.2">
      <c r="A40" s="7" t="s">
        <v>10</v>
      </c>
      <c r="B40" s="7" t="s">
        <v>11</v>
      </c>
      <c r="C40" s="64">
        <v>14342102.189999999</v>
      </c>
      <c r="D40" s="66">
        <v>780</v>
      </c>
      <c r="E40" s="66">
        <v>12</v>
      </c>
      <c r="F40" s="64">
        <v>14706096.899999999</v>
      </c>
      <c r="G40" s="66">
        <v>781</v>
      </c>
      <c r="H40" s="66">
        <v>12</v>
      </c>
      <c r="I40" s="64">
        <v>13662025.770000001</v>
      </c>
      <c r="J40" s="66">
        <v>781</v>
      </c>
      <c r="K40" s="66">
        <v>12</v>
      </c>
      <c r="L40" s="64">
        <v>14500731.260000004</v>
      </c>
      <c r="M40" s="66">
        <v>781</v>
      </c>
      <c r="N40" s="66">
        <v>12</v>
      </c>
      <c r="O40" s="64">
        <v>14226110.84</v>
      </c>
      <c r="P40" s="66">
        <v>781</v>
      </c>
      <c r="Q40" s="66">
        <v>12</v>
      </c>
      <c r="R40" s="64">
        <v>14270915.879999999</v>
      </c>
      <c r="S40" s="66">
        <v>780</v>
      </c>
      <c r="T40" s="66">
        <v>12</v>
      </c>
      <c r="U40" s="64">
        <v>13398108.760000002</v>
      </c>
      <c r="V40" s="66">
        <v>781</v>
      </c>
      <c r="W40" s="66">
        <v>12</v>
      </c>
      <c r="X40" s="64">
        <v>12050191.42</v>
      </c>
      <c r="Y40" s="66">
        <v>781</v>
      </c>
      <c r="Z40" s="66">
        <v>12</v>
      </c>
      <c r="AA40" s="64">
        <v>13023489.050000001</v>
      </c>
      <c r="AB40" s="66">
        <v>781</v>
      </c>
      <c r="AC40" s="66">
        <v>12</v>
      </c>
      <c r="AD40" s="64"/>
      <c r="AE40" s="64"/>
      <c r="AF40" s="64"/>
      <c r="AG40" s="64"/>
      <c r="AH40" s="64"/>
      <c r="AI40" s="64"/>
      <c r="AJ40" s="64"/>
      <c r="AK40" s="64"/>
      <c r="AL40" s="64"/>
      <c r="AM40" s="65"/>
      <c r="AN40" s="26"/>
    </row>
    <row r="41" spans="1:40" x14ac:dyDescent="0.2">
      <c r="A41" s="7" t="s">
        <v>87</v>
      </c>
      <c r="B41" s="7" t="s">
        <v>11</v>
      </c>
      <c r="C41" s="64">
        <v>12231454.82</v>
      </c>
      <c r="D41" s="66">
        <v>972</v>
      </c>
      <c r="E41" s="66">
        <v>14</v>
      </c>
      <c r="F41" s="64">
        <v>12807586.910000002</v>
      </c>
      <c r="G41" s="66">
        <v>973</v>
      </c>
      <c r="H41" s="66">
        <v>14</v>
      </c>
      <c r="I41" s="64">
        <v>12292325</v>
      </c>
      <c r="J41" s="66">
        <v>973</v>
      </c>
      <c r="K41" s="66">
        <v>14</v>
      </c>
      <c r="L41" s="64">
        <v>12964169.200000001</v>
      </c>
      <c r="M41" s="66">
        <v>973</v>
      </c>
      <c r="N41" s="66">
        <v>14</v>
      </c>
      <c r="O41" s="64">
        <v>12195719.990000002</v>
      </c>
      <c r="P41" s="66">
        <v>973</v>
      </c>
      <c r="Q41" s="66">
        <v>14</v>
      </c>
      <c r="R41" s="64">
        <v>12848005.25</v>
      </c>
      <c r="S41" s="66">
        <v>973</v>
      </c>
      <c r="T41" s="66">
        <v>14</v>
      </c>
      <c r="U41" s="64">
        <v>12012613.41</v>
      </c>
      <c r="V41" s="66">
        <v>973</v>
      </c>
      <c r="W41" s="66">
        <v>14</v>
      </c>
      <c r="X41" s="64">
        <v>11058771.6</v>
      </c>
      <c r="Y41" s="66">
        <v>973</v>
      </c>
      <c r="Z41" s="66">
        <v>14</v>
      </c>
      <c r="AA41" s="64">
        <v>11636023.16</v>
      </c>
      <c r="AB41" s="66">
        <v>973</v>
      </c>
      <c r="AC41" s="66">
        <v>14</v>
      </c>
      <c r="AD41" s="64"/>
      <c r="AE41" s="64"/>
      <c r="AF41" s="64"/>
      <c r="AG41" s="64"/>
      <c r="AH41" s="64"/>
      <c r="AI41" s="64"/>
      <c r="AJ41" s="64"/>
      <c r="AK41" s="64"/>
      <c r="AL41" s="64"/>
      <c r="AM41" s="65"/>
      <c r="AN41" s="26"/>
    </row>
    <row r="42" spans="1:40" x14ac:dyDescent="0.2">
      <c r="A42" s="7" t="s">
        <v>89</v>
      </c>
      <c r="B42" s="7" t="s">
        <v>11</v>
      </c>
      <c r="C42" s="64">
        <v>2781909.94</v>
      </c>
      <c r="D42" s="66">
        <v>288</v>
      </c>
      <c r="E42" s="66">
        <v>7</v>
      </c>
      <c r="F42" s="64">
        <v>2989646.7500000005</v>
      </c>
      <c r="G42" s="66">
        <v>288</v>
      </c>
      <c r="H42" s="66">
        <v>7</v>
      </c>
      <c r="I42" s="64">
        <v>2838056.82</v>
      </c>
      <c r="J42" s="66">
        <v>288</v>
      </c>
      <c r="K42" s="66">
        <v>7</v>
      </c>
      <c r="L42" s="64">
        <v>2759351.9300000006</v>
      </c>
      <c r="M42" s="66">
        <v>288</v>
      </c>
      <c r="N42" s="66">
        <v>7</v>
      </c>
      <c r="O42" s="64">
        <v>2688213.61</v>
      </c>
      <c r="P42" s="66">
        <v>288</v>
      </c>
      <c r="Q42" s="66">
        <v>7</v>
      </c>
      <c r="R42" s="64">
        <v>2720228.62</v>
      </c>
      <c r="S42" s="66">
        <v>288</v>
      </c>
      <c r="T42" s="66">
        <v>7</v>
      </c>
      <c r="U42" s="64">
        <v>2514699.2999999998</v>
      </c>
      <c r="V42" s="66">
        <v>288</v>
      </c>
      <c r="W42" s="66">
        <v>7</v>
      </c>
      <c r="X42" s="64">
        <v>2142978.2799999998</v>
      </c>
      <c r="Y42" s="66">
        <v>288</v>
      </c>
      <c r="Z42" s="66">
        <v>7</v>
      </c>
      <c r="AA42" s="64">
        <v>2470585.88</v>
      </c>
      <c r="AB42" s="66">
        <v>288</v>
      </c>
      <c r="AC42" s="66">
        <v>7</v>
      </c>
      <c r="AD42" s="64"/>
      <c r="AE42" s="64"/>
      <c r="AF42" s="64"/>
      <c r="AG42" s="64"/>
      <c r="AH42" s="64"/>
      <c r="AI42" s="64"/>
      <c r="AJ42" s="64"/>
      <c r="AK42" s="64"/>
      <c r="AL42" s="64"/>
      <c r="AM42" s="65"/>
      <c r="AN42" s="26"/>
    </row>
    <row r="43" spans="1:40" x14ac:dyDescent="0.2">
      <c r="A43" s="7" t="s">
        <v>22</v>
      </c>
      <c r="B43" s="7" t="s">
        <v>13</v>
      </c>
      <c r="C43" s="64">
        <v>1385484.35</v>
      </c>
      <c r="D43" s="66">
        <v>240</v>
      </c>
      <c r="E43" s="66">
        <v>6</v>
      </c>
      <c r="F43" s="64">
        <v>1463657.5499999998</v>
      </c>
      <c r="G43" s="66">
        <v>240</v>
      </c>
      <c r="H43" s="66">
        <v>6</v>
      </c>
      <c r="I43" s="64">
        <v>1363609.13</v>
      </c>
      <c r="J43" s="66">
        <v>240</v>
      </c>
      <c r="K43" s="66">
        <v>6</v>
      </c>
      <c r="L43" s="64">
        <v>1438322.2799999998</v>
      </c>
      <c r="M43" s="66">
        <v>240</v>
      </c>
      <c r="N43" s="66">
        <v>6</v>
      </c>
      <c r="O43" s="64">
        <v>1464059.16</v>
      </c>
      <c r="P43" s="66">
        <v>240</v>
      </c>
      <c r="Q43" s="66">
        <v>6</v>
      </c>
      <c r="R43" s="64">
        <v>1461458.75</v>
      </c>
      <c r="S43" s="66">
        <v>240</v>
      </c>
      <c r="T43" s="66">
        <v>6</v>
      </c>
      <c r="U43" s="64">
        <v>1403283.43</v>
      </c>
      <c r="V43" s="66">
        <v>240</v>
      </c>
      <c r="W43" s="66">
        <v>6</v>
      </c>
      <c r="X43" s="64">
        <v>1250457.6600000001</v>
      </c>
      <c r="Y43" s="66">
        <v>240</v>
      </c>
      <c r="Z43" s="66">
        <v>6</v>
      </c>
      <c r="AA43" s="64">
        <v>1373788.4500000002</v>
      </c>
      <c r="AB43" s="66">
        <v>240</v>
      </c>
      <c r="AC43" s="66">
        <v>6</v>
      </c>
      <c r="AD43" s="64"/>
      <c r="AE43" s="64"/>
      <c r="AF43" s="64"/>
      <c r="AG43" s="64"/>
      <c r="AH43" s="64"/>
      <c r="AI43" s="64"/>
      <c r="AJ43" s="64"/>
      <c r="AK43" s="64"/>
      <c r="AL43" s="64"/>
      <c r="AM43" s="65"/>
      <c r="AN43" s="26"/>
    </row>
    <row r="44" spans="1:40" x14ac:dyDescent="0.2">
      <c r="A44" s="8" t="s">
        <v>60</v>
      </c>
      <c r="B44" s="7" t="s">
        <v>13</v>
      </c>
      <c r="C44" s="64">
        <v>1142721.75</v>
      </c>
      <c r="D44" s="66">
        <v>153</v>
      </c>
      <c r="E44" s="66">
        <v>3</v>
      </c>
      <c r="F44" s="64">
        <v>1254252</v>
      </c>
      <c r="G44" s="66">
        <v>153</v>
      </c>
      <c r="H44" s="66">
        <v>3</v>
      </c>
      <c r="I44" s="64">
        <v>1254907.06</v>
      </c>
      <c r="J44" s="66">
        <v>153</v>
      </c>
      <c r="K44" s="66">
        <v>3</v>
      </c>
      <c r="L44" s="64">
        <v>1312628.29</v>
      </c>
      <c r="M44" s="66">
        <v>153</v>
      </c>
      <c r="N44" s="66">
        <v>3</v>
      </c>
      <c r="O44" s="64">
        <v>1246752.73</v>
      </c>
      <c r="P44" s="66">
        <v>153</v>
      </c>
      <c r="Q44" s="66">
        <v>3</v>
      </c>
      <c r="R44" s="64">
        <v>1156796.44</v>
      </c>
      <c r="S44" s="66">
        <v>153</v>
      </c>
      <c r="T44" s="66">
        <v>3</v>
      </c>
      <c r="U44" s="64">
        <v>1127211.1100000001</v>
      </c>
      <c r="V44" s="66">
        <v>153</v>
      </c>
      <c r="W44" s="66">
        <v>3</v>
      </c>
      <c r="X44" s="64">
        <v>982280.2</v>
      </c>
      <c r="Y44" s="66">
        <v>153</v>
      </c>
      <c r="Z44" s="66">
        <v>3</v>
      </c>
      <c r="AA44" s="64">
        <v>1052434.51</v>
      </c>
      <c r="AB44" s="66">
        <v>153</v>
      </c>
      <c r="AC44" s="66">
        <v>3</v>
      </c>
      <c r="AD44" s="64"/>
      <c r="AE44" s="64"/>
      <c r="AF44" s="64"/>
      <c r="AG44" s="64"/>
      <c r="AH44" s="64"/>
      <c r="AI44" s="64"/>
      <c r="AJ44" s="64"/>
      <c r="AK44" s="64"/>
      <c r="AL44" s="64"/>
      <c r="AM44" s="65"/>
      <c r="AN44" s="26"/>
    </row>
    <row r="45" spans="1:40" x14ac:dyDescent="0.2">
      <c r="A45" s="8" t="s">
        <v>46</v>
      </c>
      <c r="B45" s="7" t="s">
        <v>13</v>
      </c>
      <c r="C45" s="64">
        <v>3991062.8</v>
      </c>
      <c r="D45" s="66">
        <v>281</v>
      </c>
      <c r="E45" s="66">
        <v>8</v>
      </c>
      <c r="F45" s="64">
        <v>4017894.33</v>
      </c>
      <c r="G45" s="66">
        <v>281</v>
      </c>
      <c r="H45" s="66">
        <v>8</v>
      </c>
      <c r="I45" s="64">
        <v>3499132.97</v>
      </c>
      <c r="J45" s="66">
        <v>281</v>
      </c>
      <c r="K45" s="66">
        <v>8</v>
      </c>
      <c r="L45" s="64">
        <v>3611456.7600000002</v>
      </c>
      <c r="M45" s="66">
        <v>281</v>
      </c>
      <c r="N45" s="66">
        <v>8</v>
      </c>
      <c r="O45" s="64">
        <v>3452757.6899999995</v>
      </c>
      <c r="P45" s="66">
        <v>281</v>
      </c>
      <c r="Q45" s="66">
        <v>8</v>
      </c>
      <c r="R45" s="64">
        <v>3617410</v>
      </c>
      <c r="S45" s="66">
        <v>281</v>
      </c>
      <c r="T45" s="66">
        <v>8</v>
      </c>
      <c r="U45" s="64">
        <v>3298058.31</v>
      </c>
      <c r="V45" s="66">
        <v>281</v>
      </c>
      <c r="W45" s="66">
        <v>8</v>
      </c>
      <c r="X45" s="64">
        <v>3152211.32</v>
      </c>
      <c r="Y45" s="66">
        <v>281</v>
      </c>
      <c r="Z45" s="66">
        <v>8</v>
      </c>
      <c r="AA45" s="64">
        <v>3649834.8299999996</v>
      </c>
      <c r="AB45" s="66">
        <v>281</v>
      </c>
      <c r="AC45" s="66">
        <v>8</v>
      </c>
      <c r="AD45" s="64"/>
      <c r="AE45" s="64"/>
      <c r="AF45" s="64"/>
      <c r="AG45" s="64"/>
      <c r="AH45" s="64"/>
      <c r="AI45" s="64"/>
      <c r="AJ45" s="64"/>
      <c r="AK45" s="64"/>
      <c r="AL45" s="64"/>
      <c r="AM45" s="65"/>
      <c r="AN45" s="26"/>
    </row>
    <row r="46" spans="1:40" x14ac:dyDescent="0.2">
      <c r="A46" s="8" t="s">
        <v>42</v>
      </c>
      <c r="B46" s="7" t="s">
        <v>13</v>
      </c>
      <c r="C46" s="64">
        <v>1012522.4600000001</v>
      </c>
      <c r="D46" s="66">
        <v>159</v>
      </c>
      <c r="E46" s="66">
        <v>4</v>
      </c>
      <c r="F46" s="64">
        <v>939346.30999999994</v>
      </c>
      <c r="G46" s="66">
        <v>159</v>
      </c>
      <c r="H46" s="66">
        <v>4</v>
      </c>
      <c r="I46" s="64">
        <v>750529.79</v>
      </c>
      <c r="J46" s="66">
        <v>159</v>
      </c>
      <c r="K46" s="66">
        <v>4</v>
      </c>
      <c r="L46" s="64">
        <v>796233.08</v>
      </c>
      <c r="M46" s="66">
        <v>159</v>
      </c>
      <c r="N46" s="66">
        <v>4</v>
      </c>
      <c r="O46" s="64">
        <v>840793</v>
      </c>
      <c r="P46" s="66">
        <v>159</v>
      </c>
      <c r="Q46" s="66">
        <v>4</v>
      </c>
      <c r="R46" s="64">
        <v>861612.36</v>
      </c>
      <c r="S46" s="66">
        <v>159</v>
      </c>
      <c r="T46" s="66">
        <v>4</v>
      </c>
      <c r="U46" s="64">
        <v>829646.55</v>
      </c>
      <c r="V46" s="66">
        <v>159</v>
      </c>
      <c r="W46" s="66">
        <v>4</v>
      </c>
      <c r="X46" s="64">
        <v>871035.51</v>
      </c>
      <c r="Y46" s="66">
        <v>159</v>
      </c>
      <c r="Z46" s="66">
        <v>4</v>
      </c>
      <c r="AA46" s="64">
        <v>931434.46</v>
      </c>
      <c r="AB46" s="66">
        <v>159</v>
      </c>
      <c r="AC46" s="66">
        <v>4</v>
      </c>
      <c r="AD46" s="64"/>
      <c r="AE46" s="64"/>
      <c r="AF46" s="64"/>
      <c r="AG46" s="64"/>
      <c r="AH46" s="64"/>
      <c r="AI46" s="64"/>
      <c r="AJ46" s="64"/>
      <c r="AK46" s="64"/>
      <c r="AL46" s="64"/>
      <c r="AM46" s="65"/>
      <c r="AN46" s="26"/>
    </row>
    <row r="47" spans="1:40" x14ac:dyDescent="0.2">
      <c r="A47" s="8" t="s">
        <v>64</v>
      </c>
      <c r="B47" s="7" t="s">
        <v>13</v>
      </c>
      <c r="C47" s="64">
        <v>1022788.38</v>
      </c>
      <c r="D47" s="66">
        <v>153</v>
      </c>
      <c r="E47" s="66">
        <v>4</v>
      </c>
      <c r="F47" s="64">
        <v>1084415.19</v>
      </c>
      <c r="G47" s="66">
        <v>154</v>
      </c>
      <c r="H47" s="66">
        <v>4</v>
      </c>
      <c r="I47" s="64">
        <v>882830.9800000001</v>
      </c>
      <c r="J47" s="66">
        <v>154</v>
      </c>
      <c r="K47" s="66">
        <v>4</v>
      </c>
      <c r="L47" s="64">
        <v>1004422.5900000001</v>
      </c>
      <c r="M47" s="66">
        <v>154</v>
      </c>
      <c r="N47" s="66">
        <v>4</v>
      </c>
      <c r="O47" s="64">
        <v>994314.14999999991</v>
      </c>
      <c r="P47" s="66">
        <v>154</v>
      </c>
      <c r="Q47" s="66">
        <v>4</v>
      </c>
      <c r="R47" s="64">
        <v>1090941.46</v>
      </c>
      <c r="S47" s="66">
        <v>154</v>
      </c>
      <c r="T47" s="66">
        <v>4</v>
      </c>
      <c r="U47" s="64">
        <v>1064584.8799999999</v>
      </c>
      <c r="V47" s="66">
        <v>154</v>
      </c>
      <c r="W47" s="66">
        <v>4</v>
      </c>
      <c r="X47" s="64">
        <v>794470.52</v>
      </c>
      <c r="Y47" s="66">
        <v>154</v>
      </c>
      <c r="Z47" s="66">
        <v>4</v>
      </c>
      <c r="AA47" s="64">
        <v>999066.04999999993</v>
      </c>
      <c r="AB47" s="66">
        <v>154</v>
      </c>
      <c r="AC47" s="66">
        <v>4</v>
      </c>
      <c r="AD47" s="64"/>
      <c r="AE47" s="64"/>
      <c r="AF47" s="64"/>
      <c r="AG47" s="64"/>
      <c r="AH47" s="64"/>
      <c r="AI47" s="64"/>
      <c r="AJ47" s="64"/>
      <c r="AK47" s="64"/>
      <c r="AL47" s="64"/>
      <c r="AM47" s="65"/>
      <c r="AN47" s="26"/>
    </row>
    <row r="48" spans="1:40" x14ac:dyDescent="0.2">
      <c r="A48" s="7" t="s">
        <v>28</v>
      </c>
      <c r="B48" s="7" t="s">
        <v>13</v>
      </c>
      <c r="C48" s="64">
        <v>1027507.9600000001</v>
      </c>
      <c r="D48" s="66">
        <v>150</v>
      </c>
      <c r="E48" s="66">
        <v>3</v>
      </c>
      <c r="F48" s="64">
        <v>1033095.56</v>
      </c>
      <c r="G48" s="66">
        <v>150</v>
      </c>
      <c r="H48" s="66">
        <v>3</v>
      </c>
      <c r="I48" s="64">
        <v>971975.81999999983</v>
      </c>
      <c r="J48" s="66">
        <v>150</v>
      </c>
      <c r="K48" s="66">
        <v>3</v>
      </c>
      <c r="L48" s="64">
        <v>1018648.02</v>
      </c>
      <c r="M48" s="66">
        <v>150</v>
      </c>
      <c r="N48" s="66">
        <v>3</v>
      </c>
      <c r="O48" s="64">
        <v>963335.41999999993</v>
      </c>
      <c r="P48" s="66">
        <v>150</v>
      </c>
      <c r="Q48" s="66">
        <v>3</v>
      </c>
      <c r="R48" s="64">
        <v>1114717.7</v>
      </c>
      <c r="S48" s="66">
        <v>150</v>
      </c>
      <c r="T48" s="66">
        <v>3</v>
      </c>
      <c r="U48" s="64">
        <v>962467.89000000013</v>
      </c>
      <c r="V48" s="66">
        <v>150</v>
      </c>
      <c r="W48" s="66">
        <v>3</v>
      </c>
      <c r="X48" s="64">
        <v>921735.36</v>
      </c>
      <c r="Y48" s="66">
        <v>150</v>
      </c>
      <c r="Z48" s="66">
        <v>3</v>
      </c>
      <c r="AA48" s="64">
        <v>912590.80999999994</v>
      </c>
      <c r="AB48" s="66">
        <v>150</v>
      </c>
      <c r="AC48" s="66">
        <v>3</v>
      </c>
      <c r="AD48" s="64"/>
      <c r="AE48" s="64"/>
      <c r="AF48" s="64"/>
      <c r="AG48" s="64"/>
      <c r="AH48" s="64"/>
      <c r="AI48" s="64"/>
      <c r="AJ48" s="64"/>
      <c r="AK48" s="64"/>
      <c r="AL48" s="64"/>
      <c r="AM48" s="65"/>
      <c r="AN48" s="26"/>
    </row>
    <row r="49" spans="1:40" x14ac:dyDescent="0.2">
      <c r="A49" s="7" t="s">
        <v>20</v>
      </c>
      <c r="B49" s="7" t="s">
        <v>13</v>
      </c>
      <c r="C49" s="64">
        <v>255260.40000000002</v>
      </c>
      <c r="D49" s="66">
        <v>68</v>
      </c>
      <c r="E49" s="66">
        <v>3</v>
      </c>
      <c r="F49" s="64">
        <v>335683.61</v>
      </c>
      <c r="G49" s="66">
        <v>68</v>
      </c>
      <c r="H49" s="66">
        <v>3</v>
      </c>
      <c r="I49" s="64">
        <v>284397.31000000006</v>
      </c>
      <c r="J49" s="66">
        <v>68</v>
      </c>
      <c r="K49" s="66">
        <v>3</v>
      </c>
      <c r="L49" s="64">
        <v>321178.03999999998</v>
      </c>
      <c r="M49" s="66">
        <v>68</v>
      </c>
      <c r="N49" s="66">
        <v>3</v>
      </c>
      <c r="O49" s="64">
        <v>322085.90000000002</v>
      </c>
      <c r="P49" s="66">
        <v>68</v>
      </c>
      <c r="Q49" s="66">
        <v>3</v>
      </c>
      <c r="R49" s="64">
        <v>303208.74</v>
      </c>
      <c r="S49" s="66">
        <v>68</v>
      </c>
      <c r="T49" s="66">
        <v>3</v>
      </c>
      <c r="U49" s="64">
        <v>301895.67999999999</v>
      </c>
      <c r="V49" s="66">
        <v>68</v>
      </c>
      <c r="W49" s="66">
        <v>3</v>
      </c>
      <c r="X49" s="64">
        <v>237512.19999999998</v>
      </c>
      <c r="Y49" s="66">
        <v>68</v>
      </c>
      <c r="Z49" s="66">
        <v>3</v>
      </c>
      <c r="AA49" s="64">
        <v>279251.5</v>
      </c>
      <c r="AB49" s="66">
        <v>68</v>
      </c>
      <c r="AC49" s="66">
        <v>3</v>
      </c>
      <c r="AD49" s="64"/>
      <c r="AE49" s="64"/>
      <c r="AF49" s="64"/>
      <c r="AG49" s="64"/>
      <c r="AH49" s="64"/>
      <c r="AI49" s="64"/>
      <c r="AJ49" s="64"/>
      <c r="AK49" s="64"/>
      <c r="AL49" s="64"/>
      <c r="AM49" s="65"/>
      <c r="AN49" s="26"/>
    </row>
    <row r="50" spans="1:40" x14ac:dyDescent="0.2">
      <c r="A50" s="8" t="s">
        <v>50</v>
      </c>
      <c r="B50" s="7" t="s">
        <v>13</v>
      </c>
      <c r="C50" s="64">
        <v>1706147.5899999999</v>
      </c>
      <c r="D50" s="66">
        <v>213</v>
      </c>
      <c r="E50" s="66">
        <v>5</v>
      </c>
      <c r="F50" s="64">
        <v>1795726.7700000003</v>
      </c>
      <c r="G50" s="66">
        <v>213</v>
      </c>
      <c r="H50" s="66">
        <v>5</v>
      </c>
      <c r="I50" s="64">
        <v>1684010.85</v>
      </c>
      <c r="J50" s="66">
        <v>213</v>
      </c>
      <c r="K50" s="66">
        <v>5</v>
      </c>
      <c r="L50" s="64">
        <v>1897478.5399999998</v>
      </c>
      <c r="M50" s="66">
        <v>213</v>
      </c>
      <c r="N50" s="66">
        <v>5</v>
      </c>
      <c r="O50" s="64">
        <v>1981146.87</v>
      </c>
      <c r="P50" s="66">
        <v>213</v>
      </c>
      <c r="Q50" s="66">
        <v>5</v>
      </c>
      <c r="R50" s="64">
        <v>1988878.8200000003</v>
      </c>
      <c r="S50" s="66">
        <v>213</v>
      </c>
      <c r="T50" s="66">
        <v>5</v>
      </c>
      <c r="U50" s="64">
        <v>2057662.84</v>
      </c>
      <c r="V50" s="66">
        <v>213</v>
      </c>
      <c r="W50" s="66">
        <v>5</v>
      </c>
      <c r="X50" s="64">
        <v>1644904.6</v>
      </c>
      <c r="Y50" s="66">
        <v>213</v>
      </c>
      <c r="Z50" s="66">
        <v>5</v>
      </c>
      <c r="AA50" s="64">
        <v>1742192.06</v>
      </c>
      <c r="AB50" s="66">
        <v>213</v>
      </c>
      <c r="AC50" s="66">
        <v>5</v>
      </c>
      <c r="AD50" s="64"/>
      <c r="AE50" s="64"/>
      <c r="AF50" s="64"/>
      <c r="AG50" s="64"/>
      <c r="AH50" s="64"/>
      <c r="AI50" s="64"/>
      <c r="AJ50" s="64"/>
      <c r="AK50" s="64"/>
      <c r="AL50" s="64"/>
      <c r="AM50" s="65"/>
      <c r="AN50" s="26"/>
    </row>
    <row r="51" spans="1:40" x14ac:dyDescent="0.2">
      <c r="A51" s="8" t="s">
        <v>62</v>
      </c>
      <c r="B51" s="7" t="s">
        <v>13</v>
      </c>
      <c r="C51" s="64">
        <v>2075311.0299999998</v>
      </c>
      <c r="D51" s="66">
        <v>234</v>
      </c>
      <c r="E51" s="66">
        <v>4</v>
      </c>
      <c r="F51" s="64">
        <v>2126787.77</v>
      </c>
      <c r="G51" s="66">
        <v>238</v>
      </c>
      <c r="H51" s="66">
        <v>4</v>
      </c>
      <c r="I51" s="64">
        <v>2073206.26</v>
      </c>
      <c r="J51" s="66">
        <v>238</v>
      </c>
      <c r="K51" s="66">
        <v>4</v>
      </c>
      <c r="L51" s="64">
        <v>2037032.29</v>
      </c>
      <c r="M51" s="66">
        <v>238</v>
      </c>
      <c r="N51" s="66">
        <v>4</v>
      </c>
      <c r="O51" s="64">
        <v>2068066.1099999999</v>
      </c>
      <c r="P51" s="66">
        <v>238</v>
      </c>
      <c r="Q51" s="66">
        <v>4</v>
      </c>
      <c r="R51" s="64">
        <v>1955345.04</v>
      </c>
      <c r="S51" s="66">
        <v>238</v>
      </c>
      <c r="T51" s="66">
        <v>4</v>
      </c>
      <c r="U51" s="64">
        <v>1959751.37</v>
      </c>
      <c r="V51" s="66">
        <v>238</v>
      </c>
      <c r="W51" s="66">
        <v>4</v>
      </c>
      <c r="X51" s="64">
        <v>1755328.23</v>
      </c>
      <c r="Y51" s="66">
        <v>237</v>
      </c>
      <c r="Z51" s="66">
        <v>4</v>
      </c>
      <c r="AA51" s="64">
        <v>1773532.51</v>
      </c>
      <c r="AB51" s="66">
        <v>238</v>
      </c>
      <c r="AC51" s="66">
        <v>4</v>
      </c>
      <c r="AD51" s="64"/>
      <c r="AE51" s="64"/>
      <c r="AF51" s="64"/>
      <c r="AG51" s="64"/>
      <c r="AH51" s="64"/>
      <c r="AI51" s="64"/>
      <c r="AJ51" s="64"/>
      <c r="AK51" s="64"/>
      <c r="AL51" s="64"/>
      <c r="AM51" s="65"/>
      <c r="AN51" s="26"/>
    </row>
    <row r="52" spans="1:40" x14ac:dyDescent="0.2">
      <c r="A52" s="7" t="s">
        <v>24</v>
      </c>
      <c r="B52" s="7" t="s">
        <v>13</v>
      </c>
      <c r="C52" s="64">
        <v>1290043.8899999999</v>
      </c>
      <c r="D52" s="66">
        <v>266</v>
      </c>
      <c r="E52" s="66">
        <v>5</v>
      </c>
      <c r="F52" s="64">
        <v>1223374.23</v>
      </c>
      <c r="G52" s="66">
        <v>266</v>
      </c>
      <c r="H52" s="66">
        <v>5</v>
      </c>
      <c r="I52" s="64">
        <v>1309858.81</v>
      </c>
      <c r="J52" s="66">
        <v>266</v>
      </c>
      <c r="K52" s="66">
        <v>5</v>
      </c>
      <c r="L52" s="64">
        <v>1301282.7</v>
      </c>
      <c r="M52" s="66">
        <v>266</v>
      </c>
      <c r="N52" s="66">
        <v>5</v>
      </c>
      <c r="O52" s="64">
        <v>1340540.02</v>
      </c>
      <c r="P52" s="66">
        <v>266</v>
      </c>
      <c r="Q52" s="66">
        <v>5</v>
      </c>
      <c r="R52" s="64">
        <v>1268291.73</v>
      </c>
      <c r="S52" s="66">
        <v>266</v>
      </c>
      <c r="T52" s="66">
        <v>5</v>
      </c>
      <c r="U52" s="64">
        <v>1294857.18</v>
      </c>
      <c r="V52" s="66">
        <v>266</v>
      </c>
      <c r="W52" s="66">
        <v>5</v>
      </c>
      <c r="X52" s="64">
        <v>1164766</v>
      </c>
      <c r="Y52" s="66">
        <v>266</v>
      </c>
      <c r="Z52" s="66">
        <v>5</v>
      </c>
      <c r="AA52" s="64">
        <v>1229251.08</v>
      </c>
      <c r="AB52" s="66">
        <v>266</v>
      </c>
      <c r="AC52" s="66">
        <v>5</v>
      </c>
      <c r="AD52" s="64"/>
      <c r="AE52" s="64"/>
      <c r="AF52" s="64"/>
      <c r="AG52" s="64"/>
      <c r="AH52" s="64"/>
      <c r="AI52" s="64"/>
      <c r="AJ52" s="64"/>
      <c r="AK52" s="64"/>
      <c r="AL52" s="64"/>
      <c r="AM52" s="65"/>
      <c r="AN52" s="26"/>
    </row>
    <row r="53" spans="1:40" x14ac:dyDescent="0.2">
      <c r="A53" s="7" t="s">
        <v>81</v>
      </c>
      <c r="B53" s="7" t="s">
        <v>11</v>
      </c>
      <c r="C53" s="64">
        <v>3636924.1599999997</v>
      </c>
      <c r="D53" s="66">
        <v>405</v>
      </c>
      <c r="E53" s="66">
        <v>6</v>
      </c>
      <c r="F53" s="64">
        <v>3686560.02</v>
      </c>
      <c r="G53" s="66">
        <v>405</v>
      </c>
      <c r="H53" s="66">
        <v>6</v>
      </c>
      <c r="I53" s="64">
        <v>3437389.32</v>
      </c>
      <c r="J53" s="66">
        <v>405</v>
      </c>
      <c r="K53" s="66">
        <v>6</v>
      </c>
      <c r="L53" s="64">
        <v>3587702.4299999997</v>
      </c>
      <c r="M53" s="66">
        <v>405</v>
      </c>
      <c r="N53" s="66">
        <v>6</v>
      </c>
      <c r="O53" s="64">
        <v>3512763.12</v>
      </c>
      <c r="P53" s="66">
        <v>405</v>
      </c>
      <c r="Q53" s="66">
        <v>6</v>
      </c>
      <c r="R53" s="64">
        <v>3460826.42</v>
      </c>
      <c r="S53" s="66">
        <v>405</v>
      </c>
      <c r="T53" s="66">
        <v>6</v>
      </c>
      <c r="U53" s="64">
        <v>3312360.9899999998</v>
      </c>
      <c r="V53" s="66">
        <v>405</v>
      </c>
      <c r="W53" s="66">
        <v>6</v>
      </c>
      <c r="X53" s="64">
        <v>3085272.92</v>
      </c>
      <c r="Y53" s="66">
        <v>404</v>
      </c>
      <c r="Z53" s="66">
        <v>6</v>
      </c>
      <c r="AA53" s="64">
        <v>3300008.4899999998</v>
      </c>
      <c r="AB53" s="66">
        <v>405</v>
      </c>
      <c r="AC53" s="66">
        <v>6</v>
      </c>
      <c r="AD53" s="64"/>
      <c r="AE53" s="64"/>
      <c r="AF53" s="64"/>
      <c r="AG53" s="64"/>
      <c r="AH53" s="64"/>
      <c r="AI53" s="64"/>
      <c r="AJ53" s="64"/>
      <c r="AK53" s="64"/>
      <c r="AL53" s="64"/>
      <c r="AM53" s="65"/>
      <c r="AN53" s="26"/>
    </row>
    <row r="54" spans="1:40" x14ac:dyDescent="0.2">
      <c r="A54" s="7" t="s">
        <v>17</v>
      </c>
      <c r="B54" s="7" t="s">
        <v>13</v>
      </c>
      <c r="C54" s="64">
        <v>1161016.22</v>
      </c>
      <c r="D54" s="66">
        <v>129</v>
      </c>
      <c r="E54" s="66">
        <v>3</v>
      </c>
      <c r="F54" s="64">
        <v>1239948.54</v>
      </c>
      <c r="G54" s="66">
        <v>129</v>
      </c>
      <c r="H54" s="66">
        <v>3</v>
      </c>
      <c r="I54" s="64">
        <v>1142484.94</v>
      </c>
      <c r="J54" s="66">
        <v>129</v>
      </c>
      <c r="K54" s="66">
        <v>3</v>
      </c>
      <c r="L54" s="64">
        <v>1148237.52</v>
      </c>
      <c r="M54" s="66">
        <v>129</v>
      </c>
      <c r="N54" s="66">
        <v>3</v>
      </c>
      <c r="O54" s="64">
        <v>1186070.83</v>
      </c>
      <c r="P54" s="66">
        <v>129</v>
      </c>
      <c r="Q54" s="66">
        <v>3</v>
      </c>
      <c r="R54" s="64">
        <v>1066329.6800000002</v>
      </c>
      <c r="S54" s="66">
        <v>129</v>
      </c>
      <c r="T54" s="66">
        <v>3</v>
      </c>
      <c r="U54" s="64">
        <v>1040442.1599999999</v>
      </c>
      <c r="V54" s="66">
        <v>129</v>
      </c>
      <c r="W54" s="66">
        <v>3</v>
      </c>
      <c r="X54" s="64">
        <v>949174.48</v>
      </c>
      <c r="Y54" s="66">
        <v>129</v>
      </c>
      <c r="Z54" s="66">
        <v>3</v>
      </c>
      <c r="AA54" s="64">
        <v>1076746.1099999999</v>
      </c>
      <c r="AB54" s="66">
        <v>129</v>
      </c>
      <c r="AC54" s="66">
        <v>3</v>
      </c>
      <c r="AD54" s="64"/>
      <c r="AE54" s="64"/>
      <c r="AF54" s="64"/>
      <c r="AG54" s="64"/>
      <c r="AH54" s="64"/>
      <c r="AI54" s="64"/>
      <c r="AJ54" s="64"/>
      <c r="AK54" s="64"/>
      <c r="AL54" s="64"/>
      <c r="AM54" s="65"/>
      <c r="AN54" s="26"/>
    </row>
    <row r="55" spans="1:40" x14ac:dyDescent="0.2">
      <c r="A55" s="7" t="s">
        <v>15</v>
      </c>
      <c r="B55" s="7" t="s">
        <v>13</v>
      </c>
      <c r="C55" s="64">
        <v>1078215.8500000001</v>
      </c>
      <c r="D55" s="66">
        <v>167</v>
      </c>
      <c r="E55" s="66">
        <v>7</v>
      </c>
      <c r="F55" s="64">
        <v>1142289.01</v>
      </c>
      <c r="G55" s="66">
        <v>165</v>
      </c>
      <c r="H55" s="66">
        <v>7</v>
      </c>
      <c r="I55" s="64">
        <v>1020408.3099999999</v>
      </c>
      <c r="J55" s="66">
        <v>158</v>
      </c>
      <c r="K55" s="66">
        <v>7</v>
      </c>
      <c r="L55" s="64">
        <v>1220761.33</v>
      </c>
      <c r="M55" s="66">
        <v>167</v>
      </c>
      <c r="N55" s="66">
        <v>7</v>
      </c>
      <c r="O55" s="64">
        <v>1095917.0900000001</v>
      </c>
      <c r="P55" s="66">
        <v>167</v>
      </c>
      <c r="Q55" s="66">
        <v>7</v>
      </c>
      <c r="R55" s="64">
        <v>1207784.54</v>
      </c>
      <c r="S55" s="66">
        <v>167</v>
      </c>
      <c r="T55" s="66">
        <v>7</v>
      </c>
      <c r="U55" s="64">
        <v>1086052.55</v>
      </c>
      <c r="V55" s="66">
        <v>167</v>
      </c>
      <c r="W55" s="66">
        <v>7</v>
      </c>
      <c r="X55" s="64">
        <v>1047345.6799999999</v>
      </c>
      <c r="Y55" s="66">
        <v>167</v>
      </c>
      <c r="Z55" s="66">
        <v>7</v>
      </c>
      <c r="AA55" s="64">
        <v>1115069.3799999999</v>
      </c>
      <c r="AB55" s="66">
        <v>167</v>
      </c>
      <c r="AC55" s="66">
        <v>7</v>
      </c>
      <c r="AD55" s="64"/>
      <c r="AE55" s="64"/>
      <c r="AF55" s="64"/>
      <c r="AG55" s="64"/>
      <c r="AH55" s="64"/>
      <c r="AI55" s="64"/>
      <c r="AJ55" s="64"/>
      <c r="AK55" s="64"/>
      <c r="AL55" s="64"/>
      <c r="AM55" s="65"/>
      <c r="AN55" s="26"/>
    </row>
    <row r="56" spans="1:40" x14ac:dyDescent="0.2">
      <c r="A56" s="8" t="s">
        <v>48</v>
      </c>
      <c r="B56" s="7" t="s">
        <v>13</v>
      </c>
      <c r="C56" s="64">
        <v>2801429.29</v>
      </c>
      <c r="D56" s="66">
        <v>332</v>
      </c>
      <c r="E56" s="66">
        <v>10</v>
      </c>
      <c r="F56" s="64">
        <v>2907715.93</v>
      </c>
      <c r="G56" s="66">
        <v>332</v>
      </c>
      <c r="H56" s="66">
        <v>10</v>
      </c>
      <c r="I56" s="64">
        <v>2729275.94</v>
      </c>
      <c r="J56" s="66">
        <v>332</v>
      </c>
      <c r="K56" s="66">
        <v>10</v>
      </c>
      <c r="L56" s="64">
        <v>2892314.05</v>
      </c>
      <c r="M56" s="66">
        <v>332</v>
      </c>
      <c r="N56" s="66">
        <v>10</v>
      </c>
      <c r="O56" s="64">
        <v>2822776.8600000003</v>
      </c>
      <c r="P56" s="66">
        <v>332</v>
      </c>
      <c r="Q56" s="66">
        <v>10</v>
      </c>
      <c r="R56" s="64">
        <v>2760312.7899999996</v>
      </c>
      <c r="S56" s="66">
        <v>332</v>
      </c>
      <c r="T56" s="66">
        <v>10</v>
      </c>
      <c r="U56" s="64">
        <v>3097047.9400000004</v>
      </c>
      <c r="V56" s="66">
        <v>332</v>
      </c>
      <c r="W56" s="66">
        <v>10</v>
      </c>
      <c r="X56" s="64">
        <v>2660139.09</v>
      </c>
      <c r="Y56" s="66">
        <v>328</v>
      </c>
      <c r="Z56" s="66">
        <v>10</v>
      </c>
      <c r="AA56" s="64">
        <v>2704674.6100000003</v>
      </c>
      <c r="AB56" s="66">
        <v>332</v>
      </c>
      <c r="AC56" s="66">
        <v>10</v>
      </c>
      <c r="AD56" s="64"/>
      <c r="AE56" s="64"/>
      <c r="AF56" s="64"/>
      <c r="AG56" s="64"/>
      <c r="AH56" s="64"/>
      <c r="AI56" s="64"/>
      <c r="AJ56" s="64"/>
      <c r="AK56" s="64"/>
      <c r="AL56" s="64"/>
      <c r="AM56" s="65"/>
      <c r="AN56" s="26"/>
    </row>
    <row r="57" spans="1:40" x14ac:dyDescent="0.2">
      <c r="A57" s="7" t="s">
        <v>25</v>
      </c>
      <c r="B57" s="7" t="s">
        <v>13</v>
      </c>
      <c r="C57" s="64">
        <v>1400350.6099999999</v>
      </c>
      <c r="D57" s="66">
        <v>195</v>
      </c>
      <c r="E57" s="66">
        <v>6</v>
      </c>
      <c r="F57" s="64">
        <v>1579325.8599999999</v>
      </c>
      <c r="G57" s="66">
        <v>195</v>
      </c>
      <c r="H57" s="66">
        <v>6</v>
      </c>
      <c r="I57" s="64">
        <v>1594735.24</v>
      </c>
      <c r="J57" s="66">
        <v>195</v>
      </c>
      <c r="K57" s="66">
        <v>6</v>
      </c>
      <c r="L57" s="64">
        <v>1620202.9700000002</v>
      </c>
      <c r="M57" s="66">
        <v>195</v>
      </c>
      <c r="N57" s="66">
        <v>6</v>
      </c>
      <c r="O57" s="64">
        <v>1460928.29</v>
      </c>
      <c r="P57" s="66">
        <v>195</v>
      </c>
      <c r="Q57" s="66">
        <v>6</v>
      </c>
      <c r="R57" s="64">
        <v>1498976.2999999998</v>
      </c>
      <c r="S57" s="66">
        <v>195</v>
      </c>
      <c r="T57" s="66">
        <v>6</v>
      </c>
      <c r="U57" s="64">
        <v>1416296.99</v>
      </c>
      <c r="V57" s="66">
        <v>195</v>
      </c>
      <c r="W57" s="66">
        <v>6</v>
      </c>
      <c r="X57" s="64">
        <v>1268234.25</v>
      </c>
      <c r="Y57" s="66">
        <v>195</v>
      </c>
      <c r="Z57" s="66">
        <v>6</v>
      </c>
      <c r="AA57" s="64">
        <v>1466465.2</v>
      </c>
      <c r="AB57" s="66">
        <v>195</v>
      </c>
      <c r="AC57" s="66">
        <v>6</v>
      </c>
      <c r="AD57" s="64"/>
      <c r="AE57" s="64"/>
      <c r="AF57" s="64"/>
      <c r="AG57" s="64"/>
      <c r="AH57" s="64"/>
      <c r="AI57" s="64"/>
      <c r="AJ57" s="64"/>
      <c r="AK57" s="64"/>
      <c r="AL57" s="64"/>
      <c r="AM57" s="65"/>
      <c r="AN57" s="26"/>
    </row>
    <row r="58" spans="1:40" x14ac:dyDescent="0.2">
      <c r="A58" s="8" t="s">
        <v>58</v>
      </c>
      <c r="B58" s="7" t="s">
        <v>13</v>
      </c>
      <c r="C58" s="64">
        <v>887710.23</v>
      </c>
      <c r="D58" s="66">
        <v>103</v>
      </c>
      <c r="E58" s="66">
        <v>3</v>
      </c>
      <c r="F58" s="64">
        <v>891514.44</v>
      </c>
      <c r="G58" s="66">
        <v>103</v>
      </c>
      <c r="H58" s="66">
        <v>3</v>
      </c>
      <c r="I58" s="64">
        <v>873637.32000000007</v>
      </c>
      <c r="J58" s="66">
        <v>103</v>
      </c>
      <c r="K58" s="66">
        <v>3</v>
      </c>
      <c r="L58" s="64">
        <v>978073.85</v>
      </c>
      <c r="M58" s="66">
        <v>103</v>
      </c>
      <c r="N58" s="66">
        <v>3</v>
      </c>
      <c r="O58" s="64">
        <v>921559.51</v>
      </c>
      <c r="P58" s="66">
        <v>103</v>
      </c>
      <c r="Q58" s="66">
        <v>3</v>
      </c>
      <c r="R58" s="64">
        <v>878070.23</v>
      </c>
      <c r="S58" s="66">
        <v>103</v>
      </c>
      <c r="T58" s="66">
        <v>3</v>
      </c>
      <c r="U58" s="64">
        <v>857095.86</v>
      </c>
      <c r="V58" s="66">
        <v>103</v>
      </c>
      <c r="W58" s="66">
        <v>3</v>
      </c>
      <c r="X58" s="64">
        <v>805733.38</v>
      </c>
      <c r="Y58" s="66">
        <v>103</v>
      </c>
      <c r="Z58" s="66">
        <v>3</v>
      </c>
      <c r="AA58" s="64">
        <v>905945.43</v>
      </c>
      <c r="AB58" s="66">
        <v>103</v>
      </c>
      <c r="AC58" s="66">
        <v>3</v>
      </c>
      <c r="AD58" s="64"/>
      <c r="AE58" s="64"/>
      <c r="AF58" s="64"/>
      <c r="AG58" s="64"/>
      <c r="AH58" s="64"/>
      <c r="AI58" s="64"/>
      <c r="AJ58" s="64"/>
      <c r="AK58" s="64"/>
      <c r="AL58" s="64"/>
      <c r="AM58" s="65"/>
      <c r="AN58" s="26"/>
    </row>
    <row r="59" spans="1:40" x14ac:dyDescent="0.2">
      <c r="A59" s="7" t="s">
        <v>85</v>
      </c>
      <c r="B59" s="7" t="s">
        <v>11</v>
      </c>
      <c r="C59" s="64">
        <v>9125771.0500000007</v>
      </c>
      <c r="D59" s="66">
        <v>523</v>
      </c>
      <c r="E59" s="66">
        <v>7</v>
      </c>
      <c r="F59" s="64">
        <v>9479015.9200000018</v>
      </c>
      <c r="G59" s="66">
        <v>523</v>
      </c>
      <c r="H59" s="66">
        <v>7</v>
      </c>
      <c r="I59" s="64">
        <v>8531336.9499999993</v>
      </c>
      <c r="J59" s="66">
        <v>523</v>
      </c>
      <c r="K59" s="66">
        <v>7</v>
      </c>
      <c r="L59" s="64">
        <v>9259560.9600000009</v>
      </c>
      <c r="M59" s="66">
        <v>523</v>
      </c>
      <c r="N59" s="66">
        <v>7</v>
      </c>
      <c r="O59" s="64">
        <v>8912020.9300000016</v>
      </c>
      <c r="P59" s="66">
        <v>523</v>
      </c>
      <c r="Q59" s="66">
        <v>7</v>
      </c>
      <c r="R59" s="64">
        <v>9135338.1400000006</v>
      </c>
      <c r="S59" s="66">
        <v>523</v>
      </c>
      <c r="T59" s="66">
        <v>7</v>
      </c>
      <c r="U59" s="64">
        <v>8386698.3400000008</v>
      </c>
      <c r="V59" s="66">
        <v>523</v>
      </c>
      <c r="W59" s="66">
        <v>7</v>
      </c>
      <c r="X59" s="64">
        <v>7957387.9699999997</v>
      </c>
      <c r="Y59" s="66">
        <v>523</v>
      </c>
      <c r="Z59" s="66">
        <v>7</v>
      </c>
      <c r="AA59" s="64">
        <v>8756841.5600000005</v>
      </c>
      <c r="AB59" s="66">
        <v>523</v>
      </c>
      <c r="AC59" s="66">
        <v>7</v>
      </c>
      <c r="AD59" s="64"/>
      <c r="AE59" s="64"/>
      <c r="AF59" s="64"/>
      <c r="AG59" s="64"/>
      <c r="AH59" s="64"/>
      <c r="AI59" s="64"/>
      <c r="AJ59" s="64"/>
      <c r="AK59" s="64"/>
      <c r="AL59" s="64"/>
      <c r="AM59" s="65"/>
      <c r="AN59" s="26"/>
    </row>
    <row r="60" spans="1:40" x14ac:dyDescent="0.2">
      <c r="A60" s="7" t="s">
        <v>19</v>
      </c>
      <c r="B60" s="7" t="s">
        <v>13</v>
      </c>
      <c r="C60" s="64">
        <v>2377677.62</v>
      </c>
      <c r="D60" s="66">
        <v>293</v>
      </c>
      <c r="E60" s="66">
        <v>7</v>
      </c>
      <c r="F60" s="64">
        <v>2442578.5100000002</v>
      </c>
      <c r="G60" s="66">
        <v>313</v>
      </c>
      <c r="H60" s="66">
        <v>7</v>
      </c>
      <c r="I60" s="64">
        <v>2544369.6399999997</v>
      </c>
      <c r="J60" s="66">
        <v>313</v>
      </c>
      <c r="K60" s="66">
        <v>7</v>
      </c>
      <c r="L60" s="64">
        <v>2616700.64</v>
      </c>
      <c r="M60" s="66">
        <v>313</v>
      </c>
      <c r="N60" s="66">
        <v>7</v>
      </c>
      <c r="O60" s="64">
        <v>2623994.19</v>
      </c>
      <c r="P60" s="66">
        <v>313</v>
      </c>
      <c r="Q60" s="66">
        <v>7</v>
      </c>
      <c r="R60" s="64">
        <v>2546175.2599999998</v>
      </c>
      <c r="S60" s="66">
        <v>313</v>
      </c>
      <c r="T60" s="66">
        <v>7</v>
      </c>
      <c r="U60" s="64">
        <v>2416911.42</v>
      </c>
      <c r="V60" s="66">
        <v>313</v>
      </c>
      <c r="W60" s="66">
        <v>7</v>
      </c>
      <c r="X60" s="64">
        <v>2410448.4099999997</v>
      </c>
      <c r="Y60" s="66">
        <v>313</v>
      </c>
      <c r="Z60" s="66">
        <v>7</v>
      </c>
      <c r="AA60" s="64">
        <v>2448955.2399999998</v>
      </c>
      <c r="AB60" s="66">
        <v>313</v>
      </c>
      <c r="AC60" s="66">
        <v>7</v>
      </c>
      <c r="AD60" s="64"/>
      <c r="AE60" s="64"/>
      <c r="AF60" s="64"/>
      <c r="AG60" s="64"/>
      <c r="AH60" s="64"/>
      <c r="AI60" s="64"/>
      <c r="AJ60" s="64"/>
      <c r="AK60" s="64"/>
      <c r="AL60" s="64"/>
      <c r="AM60" s="65"/>
      <c r="AN60" s="26"/>
    </row>
    <row r="61" spans="1:40" x14ac:dyDescent="0.2">
      <c r="A61" s="7" t="s">
        <v>16</v>
      </c>
      <c r="B61" s="7" t="s">
        <v>13</v>
      </c>
      <c r="C61" s="64">
        <v>1408417</v>
      </c>
      <c r="D61" s="66">
        <v>167</v>
      </c>
      <c r="E61" s="66">
        <v>5</v>
      </c>
      <c r="F61" s="64">
        <v>1440355.85</v>
      </c>
      <c r="G61" s="66">
        <v>167</v>
      </c>
      <c r="H61" s="66">
        <v>5</v>
      </c>
      <c r="I61" s="64">
        <v>1428303.7</v>
      </c>
      <c r="J61" s="66">
        <v>167</v>
      </c>
      <c r="K61" s="66">
        <v>5</v>
      </c>
      <c r="L61" s="64">
        <v>1457720.29</v>
      </c>
      <c r="M61" s="66">
        <v>167</v>
      </c>
      <c r="N61" s="66">
        <v>5</v>
      </c>
      <c r="O61" s="64">
        <v>1435686.95</v>
      </c>
      <c r="P61" s="66">
        <v>167</v>
      </c>
      <c r="Q61" s="66">
        <v>5</v>
      </c>
      <c r="R61" s="64">
        <v>1353162</v>
      </c>
      <c r="S61" s="66">
        <v>167</v>
      </c>
      <c r="T61" s="66">
        <v>5</v>
      </c>
      <c r="U61" s="64">
        <v>1414886.71</v>
      </c>
      <c r="V61" s="66">
        <v>167</v>
      </c>
      <c r="W61" s="66">
        <v>5</v>
      </c>
      <c r="X61" s="64">
        <v>1208301.18</v>
      </c>
      <c r="Y61" s="66">
        <v>167</v>
      </c>
      <c r="Z61" s="66">
        <v>5</v>
      </c>
      <c r="AA61" s="64">
        <v>1285616.3899999999</v>
      </c>
      <c r="AB61" s="66">
        <v>166</v>
      </c>
      <c r="AC61" s="66">
        <v>5</v>
      </c>
      <c r="AD61" s="64"/>
      <c r="AE61" s="64"/>
      <c r="AF61" s="64"/>
      <c r="AG61" s="64"/>
      <c r="AH61" s="64"/>
      <c r="AI61" s="64"/>
      <c r="AJ61" s="64"/>
      <c r="AK61" s="64"/>
      <c r="AL61" s="64"/>
      <c r="AM61" s="65"/>
      <c r="AN61" s="26"/>
    </row>
    <row r="62" spans="1:40" x14ac:dyDescent="0.2">
      <c r="A62" s="7" t="s">
        <v>88</v>
      </c>
      <c r="B62" s="7" t="s">
        <v>11</v>
      </c>
      <c r="C62" s="64">
        <v>7485919.3100000005</v>
      </c>
      <c r="D62" s="66">
        <v>765</v>
      </c>
      <c r="E62" s="66">
        <v>16</v>
      </c>
      <c r="F62" s="64">
        <v>7454389.2800000012</v>
      </c>
      <c r="G62" s="66">
        <v>765</v>
      </c>
      <c r="H62" s="66">
        <v>16</v>
      </c>
      <c r="I62" s="64">
        <v>7249838.0099999998</v>
      </c>
      <c r="J62" s="66">
        <v>765</v>
      </c>
      <c r="K62" s="66">
        <v>16</v>
      </c>
      <c r="L62" s="64">
        <v>7860749.0700000003</v>
      </c>
      <c r="M62" s="66">
        <v>765</v>
      </c>
      <c r="N62" s="66">
        <v>16</v>
      </c>
      <c r="O62" s="64">
        <v>7703181.4500000002</v>
      </c>
      <c r="P62" s="66">
        <v>765</v>
      </c>
      <c r="Q62" s="66">
        <v>16</v>
      </c>
      <c r="R62" s="64">
        <v>8059800.5000000009</v>
      </c>
      <c r="S62" s="66">
        <v>765</v>
      </c>
      <c r="T62" s="66">
        <v>16</v>
      </c>
      <c r="U62" s="64">
        <v>9057335.3800000008</v>
      </c>
      <c r="V62" s="66">
        <v>765</v>
      </c>
      <c r="W62" s="66">
        <v>16</v>
      </c>
      <c r="X62" s="64">
        <v>7024927.6799999988</v>
      </c>
      <c r="Y62" s="66">
        <v>765</v>
      </c>
      <c r="Z62" s="66">
        <v>16</v>
      </c>
      <c r="AA62" s="64">
        <v>7070436.6399999997</v>
      </c>
      <c r="AB62" s="66">
        <v>765</v>
      </c>
      <c r="AC62" s="66">
        <v>16</v>
      </c>
      <c r="AD62" s="64"/>
      <c r="AE62" s="64"/>
      <c r="AF62" s="64"/>
      <c r="AG62" s="64"/>
      <c r="AH62" s="64"/>
      <c r="AI62" s="64"/>
      <c r="AJ62" s="64"/>
      <c r="AK62" s="64"/>
      <c r="AL62" s="64"/>
      <c r="AM62" s="65"/>
      <c r="AN62" s="26"/>
    </row>
    <row r="63" spans="1:40" x14ac:dyDescent="0.2">
      <c r="A63" s="7" t="s">
        <v>12</v>
      </c>
      <c r="B63" s="7" t="s">
        <v>13</v>
      </c>
      <c r="C63" s="64">
        <v>1015239.85</v>
      </c>
      <c r="D63" s="66">
        <v>168</v>
      </c>
      <c r="E63" s="66">
        <v>4</v>
      </c>
      <c r="F63" s="64">
        <v>1047431.94</v>
      </c>
      <c r="G63" s="66">
        <v>168</v>
      </c>
      <c r="H63" s="66">
        <v>4</v>
      </c>
      <c r="I63" s="64">
        <v>963189.62999999989</v>
      </c>
      <c r="J63" s="66">
        <v>168</v>
      </c>
      <c r="K63" s="66">
        <v>4</v>
      </c>
      <c r="L63" s="64">
        <v>1079164.49</v>
      </c>
      <c r="M63" s="66">
        <v>168</v>
      </c>
      <c r="N63" s="66">
        <v>4</v>
      </c>
      <c r="O63" s="64">
        <v>1126120.58</v>
      </c>
      <c r="P63" s="66">
        <v>168</v>
      </c>
      <c r="Q63" s="66">
        <v>4</v>
      </c>
      <c r="R63" s="64">
        <v>1069427.76</v>
      </c>
      <c r="S63" s="66">
        <v>168</v>
      </c>
      <c r="T63" s="66">
        <v>4</v>
      </c>
      <c r="U63" s="64">
        <v>1043395.6100000001</v>
      </c>
      <c r="V63" s="66">
        <v>168</v>
      </c>
      <c r="W63" s="66">
        <v>4</v>
      </c>
      <c r="X63" s="64">
        <v>958134.89</v>
      </c>
      <c r="Y63" s="66">
        <v>168</v>
      </c>
      <c r="Z63" s="66">
        <v>4</v>
      </c>
      <c r="AA63" s="64">
        <v>961500.01</v>
      </c>
      <c r="AB63" s="66">
        <v>168</v>
      </c>
      <c r="AC63" s="66">
        <v>4</v>
      </c>
      <c r="AD63" s="64"/>
      <c r="AE63" s="64"/>
      <c r="AF63" s="64"/>
      <c r="AG63" s="64"/>
      <c r="AH63" s="64"/>
      <c r="AI63" s="64"/>
      <c r="AJ63" s="64"/>
      <c r="AK63" s="64"/>
      <c r="AL63" s="64"/>
      <c r="AM63" s="65"/>
      <c r="AN63" s="26"/>
    </row>
    <row r="64" spans="1:40" x14ac:dyDescent="0.2">
      <c r="A64" s="8" t="s">
        <v>56</v>
      </c>
      <c r="B64" s="7" t="s">
        <v>13</v>
      </c>
      <c r="C64" s="64">
        <v>666954.12000000011</v>
      </c>
      <c r="D64" s="66">
        <v>103</v>
      </c>
      <c r="E64" s="66">
        <v>4</v>
      </c>
      <c r="F64" s="64">
        <v>723745.65</v>
      </c>
      <c r="G64" s="66">
        <v>105</v>
      </c>
      <c r="H64" s="66">
        <v>4</v>
      </c>
      <c r="I64" s="64">
        <v>650143.03</v>
      </c>
      <c r="J64" s="66">
        <v>105</v>
      </c>
      <c r="K64" s="66">
        <v>4</v>
      </c>
      <c r="L64" s="64">
        <v>791004.07</v>
      </c>
      <c r="M64" s="66">
        <v>105</v>
      </c>
      <c r="N64" s="66">
        <v>4</v>
      </c>
      <c r="O64" s="64">
        <v>758639.05</v>
      </c>
      <c r="P64" s="66">
        <v>105</v>
      </c>
      <c r="Q64" s="66">
        <v>4</v>
      </c>
      <c r="R64" s="64">
        <v>713047.77</v>
      </c>
      <c r="S64" s="66">
        <v>105</v>
      </c>
      <c r="T64" s="66">
        <v>4</v>
      </c>
      <c r="U64" s="64">
        <v>714107.76</v>
      </c>
      <c r="V64" s="66">
        <v>105</v>
      </c>
      <c r="W64" s="66">
        <v>4</v>
      </c>
      <c r="X64" s="64">
        <v>748297.41</v>
      </c>
      <c r="Y64" s="66">
        <v>105</v>
      </c>
      <c r="Z64" s="66">
        <v>4</v>
      </c>
      <c r="AA64" s="64">
        <v>739043.33</v>
      </c>
      <c r="AB64" s="66">
        <v>105</v>
      </c>
      <c r="AC64" s="66">
        <v>4</v>
      </c>
      <c r="AD64" s="64"/>
      <c r="AE64" s="64"/>
      <c r="AF64" s="64"/>
      <c r="AG64" s="64"/>
      <c r="AH64" s="64"/>
      <c r="AI64" s="64"/>
      <c r="AJ64" s="64"/>
      <c r="AK64" s="64"/>
      <c r="AL64" s="64"/>
      <c r="AM64" s="65"/>
      <c r="AN64" s="26"/>
    </row>
    <row r="65" spans="1:41" x14ac:dyDescent="0.2">
      <c r="A65" s="8" t="s">
        <v>54</v>
      </c>
      <c r="B65" s="7" t="s">
        <v>13</v>
      </c>
      <c r="C65" s="64">
        <v>415073.86</v>
      </c>
      <c r="D65" s="66">
        <v>89</v>
      </c>
      <c r="E65" s="66">
        <v>3</v>
      </c>
      <c r="F65" s="64">
        <v>409297.93000000005</v>
      </c>
      <c r="G65" s="66">
        <v>89</v>
      </c>
      <c r="H65" s="66">
        <v>3</v>
      </c>
      <c r="I65" s="64">
        <v>458972.54000000004</v>
      </c>
      <c r="J65" s="66">
        <v>89</v>
      </c>
      <c r="K65" s="66">
        <v>3</v>
      </c>
      <c r="L65" s="64">
        <v>495121.59</v>
      </c>
      <c r="M65" s="66">
        <v>89</v>
      </c>
      <c r="N65" s="66">
        <v>3</v>
      </c>
      <c r="O65" s="64">
        <v>473885.04000000004</v>
      </c>
      <c r="P65" s="66">
        <v>89</v>
      </c>
      <c r="Q65" s="66">
        <v>3</v>
      </c>
      <c r="R65" s="64">
        <v>508293.46</v>
      </c>
      <c r="S65" s="66">
        <v>89</v>
      </c>
      <c r="T65" s="66">
        <v>3</v>
      </c>
      <c r="U65" s="64">
        <v>643232.84</v>
      </c>
      <c r="V65" s="66">
        <v>89</v>
      </c>
      <c r="W65" s="66">
        <v>3</v>
      </c>
      <c r="X65" s="64">
        <v>465201.97</v>
      </c>
      <c r="Y65" s="66">
        <v>89</v>
      </c>
      <c r="Z65" s="66">
        <v>3</v>
      </c>
      <c r="AA65" s="64">
        <v>444417.39999999997</v>
      </c>
      <c r="AB65" s="66">
        <v>89</v>
      </c>
      <c r="AC65" s="66">
        <v>3</v>
      </c>
      <c r="AD65" s="64"/>
      <c r="AE65" s="64"/>
      <c r="AF65" s="64"/>
      <c r="AG65" s="64"/>
      <c r="AH65" s="64"/>
      <c r="AI65" s="64"/>
      <c r="AJ65" s="64"/>
      <c r="AK65" s="64"/>
      <c r="AL65" s="64"/>
      <c r="AM65" s="65"/>
      <c r="AN65" s="26"/>
    </row>
    <row r="66" spans="1:41" x14ac:dyDescent="0.2">
      <c r="A66" s="7" t="s">
        <v>27</v>
      </c>
      <c r="B66" s="7" t="s">
        <v>13</v>
      </c>
      <c r="C66" s="64">
        <v>2491176.58</v>
      </c>
      <c r="D66" s="66">
        <v>318</v>
      </c>
      <c r="E66" s="66">
        <v>7</v>
      </c>
      <c r="F66" s="64">
        <v>2535818.11</v>
      </c>
      <c r="G66" s="66">
        <v>318</v>
      </c>
      <c r="H66" s="66">
        <v>7</v>
      </c>
      <c r="I66" s="64">
        <v>2341384.5699999998</v>
      </c>
      <c r="J66" s="66">
        <v>318</v>
      </c>
      <c r="K66" s="66">
        <v>7</v>
      </c>
      <c r="L66" s="64">
        <v>2558568.25</v>
      </c>
      <c r="M66" s="66">
        <v>318</v>
      </c>
      <c r="N66" s="66">
        <v>7</v>
      </c>
      <c r="O66" s="64">
        <v>2430095.83</v>
      </c>
      <c r="P66" s="66">
        <v>318</v>
      </c>
      <c r="Q66" s="66">
        <v>7</v>
      </c>
      <c r="R66" s="64">
        <v>2445548.7000000002</v>
      </c>
      <c r="S66" s="66">
        <v>318</v>
      </c>
      <c r="T66" s="66">
        <v>7</v>
      </c>
      <c r="U66" s="64">
        <v>2397317.4700000002</v>
      </c>
      <c r="V66" s="66">
        <v>318</v>
      </c>
      <c r="W66" s="66">
        <v>7</v>
      </c>
      <c r="X66" s="64">
        <v>2166786.69</v>
      </c>
      <c r="Y66" s="66">
        <v>318</v>
      </c>
      <c r="Z66" s="66">
        <v>7</v>
      </c>
      <c r="AA66" s="64">
        <v>2441501.92</v>
      </c>
      <c r="AB66" s="66">
        <v>318</v>
      </c>
      <c r="AC66" s="66">
        <v>7</v>
      </c>
      <c r="AD66" s="64"/>
      <c r="AE66" s="64"/>
      <c r="AF66" s="64"/>
      <c r="AG66" s="64"/>
      <c r="AH66" s="64"/>
      <c r="AI66" s="64"/>
      <c r="AJ66" s="64"/>
      <c r="AK66" s="64"/>
      <c r="AL66" s="64"/>
      <c r="AM66" s="65"/>
      <c r="AN66" s="26"/>
    </row>
    <row r="67" spans="1:41" x14ac:dyDescent="0.2">
      <c r="A67" s="7" t="s">
        <v>82</v>
      </c>
      <c r="B67" s="7" t="s">
        <v>11</v>
      </c>
      <c r="C67" s="64">
        <v>2737487.2800000003</v>
      </c>
      <c r="D67" s="66">
        <v>452</v>
      </c>
      <c r="E67" s="66">
        <v>9</v>
      </c>
      <c r="F67" s="64">
        <v>2861314.79</v>
      </c>
      <c r="G67" s="66">
        <v>452</v>
      </c>
      <c r="H67" s="66">
        <v>9</v>
      </c>
      <c r="I67" s="64">
        <v>2771735.8200000003</v>
      </c>
      <c r="J67" s="66">
        <v>452</v>
      </c>
      <c r="K67" s="66">
        <v>9</v>
      </c>
      <c r="L67" s="64">
        <v>2803782.5000000005</v>
      </c>
      <c r="M67" s="66">
        <v>452</v>
      </c>
      <c r="N67" s="66">
        <v>9</v>
      </c>
      <c r="O67" s="64">
        <v>2962422.79</v>
      </c>
      <c r="P67" s="66">
        <v>452</v>
      </c>
      <c r="Q67" s="66">
        <v>9</v>
      </c>
      <c r="R67" s="64">
        <v>2879438.9299999997</v>
      </c>
      <c r="S67" s="66">
        <v>452</v>
      </c>
      <c r="T67" s="66">
        <v>9</v>
      </c>
      <c r="U67" s="64">
        <v>2829877.11</v>
      </c>
      <c r="V67" s="66">
        <v>452</v>
      </c>
      <c r="W67" s="66">
        <v>9</v>
      </c>
      <c r="X67" s="64">
        <v>2437885.6399999997</v>
      </c>
      <c r="Y67" s="66">
        <v>452</v>
      </c>
      <c r="Z67" s="66">
        <v>9</v>
      </c>
      <c r="AA67" s="64">
        <v>2791104.9599999995</v>
      </c>
      <c r="AB67" s="66">
        <v>452</v>
      </c>
      <c r="AC67" s="66">
        <v>9</v>
      </c>
      <c r="AD67" s="64"/>
      <c r="AE67" s="64"/>
      <c r="AF67" s="64"/>
      <c r="AG67" s="64"/>
      <c r="AH67" s="64"/>
      <c r="AI67" s="64"/>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66"/>
      <c r="Z68" s="66"/>
      <c r="AA68" s="5"/>
      <c r="AB68" s="4"/>
      <c r="AC68" s="4"/>
      <c r="AD68" s="5"/>
      <c r="AE68" s="4"/>
      <c r="AF68" s="4"/>
      <c r="AG68" s="5"/>
      <c r="AH68" s="4"/>
      <c r="AI68" s="4"/>
      <c r="AJ68" s="5"/>
      <c r="AK68" s="4"/>
      <c r="AL68" s="4"/>
      <c r="AM68" s="26"/>
      <c r="AN68" s="26"/>
      <c r="AO68" s="26"/>
    </row>
    <row r="69" spans="1:41" x14ac:dyDescent="0.2">
      <c r="A69" s="7"/>
      <c r="B69" s="7"/>
      <c r="C69" s="12"/>
      <c r="D69" s="12"/>
      <c r="E69" s="12"/>
      <c r="Y69" s="70"/>
      <c r="Z69" s="70"/>
      <c r="AD69" s="5"/>
      <c r="AE69" s="4"/>
      <c r="AF69" s="4"/>
      <c r="AG69" s="5"/>
      <c r="AH69" s="4"/>
      <c r="AI69" s="4"/>
      <c r="AM69" s="21"/>
    </row>
    <row r="70" spans="1:41" ht="12.75" thickBot="1" x14ac:dyDescent="0.25">
      <c r="A70" s="7"/>
      <c r="B70" s="7"/>
      <c r="C70" s="67">
        <f>SUM(C11:C69)</f>
        <v>286938594.56999999</v>
      </c>
      <c r="D70" s="68">
        <f t="shared" ref="D70:AI70" si="0">SUM(D11:D69)</f>
        <v>26236</v>
      </c>
      <c r="E70" s="68">
        <f>SUM(E11:E69)</f>
        <v>483</v>
      </c>
      <c r="F70" s="67">
        <f t="shared" si="0"/>
        <v>294333613.37000006</v>
      </c>
      <c r="G70" s="68">
        <f t="shared" si="0"/>
        <v>26248</v>
      </c>
      <c r="H70" s="68">
        <f t="shared" si="0"/>
        <v>482</v>
      </c>
      <c r="I70" s="67">
        <f t="shared" si="0"/>
        <v>275724803.68999988</v>
      </c>
      <c r="J70" s="68">
        <f t="shared" si="0"/>
        <v>26271</v>
      </c>
      <c r="K70" s="68">
        <f t="shared" si="0"/>
        <v>482</v>
      </c>
      <c r="L70" s="67">
        <f t="shared" si="0"/>
        <v>286848652.96000004</v>
      </c>
      <c r="M70" s="68">
        <f t="shared" si="0"/>
        <v>26286</v>
      </c>
      <c r="N70" s="68">
        <f t="shared" si="0"/>
        <v>482</v>
      </c>
      <c r="O70" s="67">
        <f t="shared" si="0"/>
        <v>282416289.93000007</v>
      </c>
      <c r="P70" s="68">
        <f t="shared" si="0"/>
        <v>26282</v>
      </c>
      <c r="Q70" s="68">
        <f t="shared" si="0"/>
        <v>482</v>
      </c>
      <c r="R70" s="67">
        <f t="shared" si="0"/>
        <v>289396704.0999999</v>
      </c>
      <c r="S70" s="68">
        <f t="shared" si="0"/>
        <v>26275</v>
      </c>
      <c r="T70" s="68">
        <f t="shared" si="0"/>
        <v>482</v>
      </c>
      <c r="U70" s="67">
        <f t="shared" si="0"/>
        <v>274070978.90000015</v>
      </c>
      <c r="V70" s="68">
        <f t="shared" si="0"/>
        <v>26286</v>
      </c>
      <c r="W70" s="68">
        <f t="shared" si="0"/>
        <v>482</v>
      </c>
      <c r="X70" s="67">
        <f t="shared" si="0"/>
        <v>248272734.73999989</v>
      </c>
      <c r="Y70" s="68">
        <f t="shared" si="0"/>
        <v>26275</v>
      </c>
      <c r="Z70" s="68">
        <f t="shared" si="0"/>
        <v>482</v>
      </c>
      <c r="AA70" s="67">
        <f t="shared" si="0"/>
        <v>267881701.55000001</v>
      </c>
      <c r="AB70" s="68">
        <f>SUM(AB11:AB69)</f>
        <v>26274</v>
      </c>
      <c r="AC70" s="68">
        <f t="shared" si="0"/>
        <v>482</v>
      </c>
      <c r="AD70" s="67">
        <f t="shared" si="0"/>
        <v>0</v>
      </c>
      <c r="AE70" s="67">
        <f t="shared" si="0"/>
        <v>0</v>
      </c>
      <c r="AF70" s="67">
        <f t="shared" si="0"/>
        <v>0</v>
      </c>
      <c r="AG70" s="67">
        <f>SUM(AG11:AG69)</f>
        <v>0</v>
      </c>
      <c r="AH70" s="67">
        <f t="shared" si="0"/>
        <v>0</v>
      </c>
      <c r="AI70" s="67">
        <f t="shared" si="0"/>
        <v>0</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autoFilter ref="A10:AM67" xr:uid="{F750E2D6-D358-4AA0-86DB-7B0CB01E1021}">
    <sortState xmlns:xlrd2="http://schemas.microsoft.com/office/spreadsheetml/2017/richdata2" ref="A11:AM67">
      <sortCondition ref="A10:A67"/>
    </sortState>
  </autoFilter>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45474</v>
      </c>
      <c r="D9" s="87"/>
      <c r="E9" s="87"/>
      <c r="F9" s="87">
        <v>45505</v>
      </c>
      <c r="G9" s="87"/>
      <c r="H9" s="87"/>
      <c r="I9" s="87">
        <v>45536</v>
      </c>
      <c r="J9" s="87"/>
      <c r="K9" s="87"/>
      <c r="L9" s="87">
        <v>45566</v>
      </c>
      <c r="M9" s="87"/>
      <c r="N9" s="87"/>
      <c r="O9" s="87">
        <v>45597</v>
      </c>
      <c r="P9" s="87"/>
      <c r="Q9" s="87"/>
      <c r="R9" s="87">
        <v>45627</v>
      </c>
      <c r="S9" s="87"/>
      <c r="T9" s="87"/>
      <c r="U9" s="87">
        <v>45658</v>
      </c>
      <c r="V9" s="87"/>
      <c r="W9" s="87"/>
      <c r="X9" s="87">
        <v>45689</v>
      </c>
      <c r="Y9" s="87"/>
      <c r="Z9" s="87"/>
      <c r="AA9" s="87">
        <v>45717</v>
      </c>
      <c r="AB9" s="87"/>
      <c r="AC9" s="87"/>
      <c r="AD9" s="87">
        <v>45748</v>
      </c>
      <c r="AE9" s="87"/>
      <c r="AF9" s="87"/>
      <c r="AG9" s="87">
        <v>45778</v>
      </c>
      <c r="AH9" s="87"/>
      <c r="AI9" s="87"/>
      <c r="AJ9" s="87">
        <v>45809</v>
      </c>
      <c r="AK9" s="87"/>
      <c r="AL9" s="87"/>
      <c r="AM9" s="24" t="s">
        <v>115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45108</v>
      </c>
      <c r="D9" s="87"/>
      <c r="E9" s="87"/>
      <c r="F9" s="87">
        <v>45139</v>
      </c>
      <c r="G9" s="87"/>
      <c r="H9" s="87"/>
      <c r="I9" s="87">
        <v>45170</v>
      </c>
      <c r="J9" s="87"/>
      <c r="K9" s="87"/>
      <c r="L9" s="87">
        <v>45200</v>
      </c>
      <c r="M9" s="87"/>
      <c r="N9" s="87"/>
      <c r="O9" s="87">
        <v>45231</v>
      </c>
      <c r="P9" s="87"/>
      <c r="Q9" s="87"/>
      <c r="R9" s="87">
        <v>45261</v>
      </c>
      <c r="S9" s="87"/>
      <c r="T9" s="87"/>
      <c r="U9" s="87">
        <v>45292</v>
      </c>
      <c r="V9" s="87"/>
      <c r="W9" s="87"/>
      <c r="X9" s="87">
        <v>45323</v>
      </c>
      <c r="Y9" s="87"/>
      <c r="Z9" s="87"/>
      <c r="AA9" s="87">
        <v>45352</v>
      </c>
      <c r="AB9" s="87"/>
      <c r="AC9" s="87"/>
      <c r="AD9" s="87">
        <v>45383</v>
      </c>
      <c r="AE9" s="87"/>
      <c r="AF9" s="87"/>
      <c r="AG9" s="87">
        <v>45413</v>
      </c>
      <c r="AH9" s="87"/>
      <c r="AI9" s="87"/>
      <c r="AJ9" s="87">
        <v>45444</v>
      </c>
      <c r="AK9" s="87"/>
      <c r="AL9" s="87"/>
      <c r="AM9" s="24" t="s">
        <v>117</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118</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7">
        <v>43282</v>
      </c>
      <c r="D9" s="87"/>
      <c r="E9" s="87"/>
      <c r="F9" s="87">
        <v>43313</v>
      </c>
      <c r="G9" s="87"/>
      <c r="H9" s="87"/>
      <c r="I9" s="87">
        <v>43344</v>
      </c>
      <c r="J9" s="87"/>
      <c r="K9" s="87"/>
      <c r="L9" s="87">
        <v>43374</v>
      </c>
      <c r="M9" s="87"/>
      <c r="N9" s="87"/>
      <c r="O9" s="87">
        <v>43405</v>
      </c>
      <c r="P9" s="87"/>
      <c r="Q9" s="87"/>
      <c r="R9" s="87">
        <v>43435</v>
      </c>
      <c r="S9" s="87"/>
      <c r="T9" s="87"/>
      <c r="U9" s="87">
        <v>43466</v>
      </c>
      <c r="V9" s="87"/>
      <c r="W9" s="87"/>
      <c r="X9" s="87">
        <v>43497</v>
      </c>
      <c r="Y9" s="87"/>
      <c r="Z9" s="87"/>
      <c r="AA9" s="87">
        <v>43525</v>
      </c>
      <c r="AB9" s="87"/>
      <c r="AC9" s="87"/>
      <c r="AD9" s="87">
        <v>43556</v>
      </c>
      <c r="AE9" s="87"/>
      <c r="AF9" s="87"/>
      <c r="AG9" s="87">
        <v>43586</v>
      </c>
      <c r="AH9" s="87"/>
      <c r="AI9" s="87"/>
      <c r="AJ9" s="87">
        <v>43617</v>
      </c>
      <c r="AK9" s="87"/>
      <c r="AL9" s="87"/>
      <c r="AM9" s="24" t="s">
        <v>119</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8b19950-0ea3-4d3a-9120-e673673a55cb" ContentTypeId="0x0101008A44E5F2E185C243B9CC25F7EC197F84" PreviousValue="false"/>
</file>

<file path=customXml/item5.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VGCCC-959767282-501300</_dlc_DocId>
    <TaxCatchAll xmlns="236b3a9f-a140-4b1e-93e8-cdba4b02ab7f">
      <Value>8</Value>
    </TaxCatchAll>
    <_dlc_DocIdUrl xmlns="008ced81-bb59-45e2-a4a0-ee95ac48c905">
      <Url>https://vgcccvicgovau.sharepoint.com/sites/SDIV-IntelligenceInsights/_layouts/15/DocIdRedir.aspx?ID=VGCCC-959767282-501300</Url>
      <Description>VGCCC-959767282-501300</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6.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2.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3.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4.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5.xml><?xml version="1.0" encoding="utf-8"?>
<ds:datastoreItem xmlns:ds="http://schemas.openxmlformats.org/officeDocument/2006/customXml" ds:itemID="{D191BFFE-7A4B-48BF-A687-E0F2A126352F}">
  <ds:schemaRef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 ds:uri="008ced81-bb59-45e2-a4a0-ee95ac48c905"/>
    <ds:schemaRef ds:uri="236b3a9f-a140-4b1e-93e8-cdba4b02ab7f"/>
    <ds:schemaRef ds:uri="http://www.w3.org/XML/1998/namespace"/>
  </ds:schemaRefs>
</ds:datastoreItem>
</file>

<file path=customXml/itemProps6.xml><?xml version="1.0" encoding="utf-8"?>
<ds:datastoreItem xmlns:ds="http://schemas.openxmlformats.org/officeDocument/2006/customXml" ds:itemID="{775746D2-0B04-4EE2-9471-9B5710DD3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Tomo Suzuki (VGCCC)</cp:lastModifiedBy>
  <cp:revision/>
  <dcterms:created xsi:type="dcterms:W3CDTF">2013-06-27T00:47:44Z</dcterms:created>
  <dcterms:modified xsi:type="dcterms:W3CDTF">2026-04-15T05:22:57Z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3f8a4bd9-9b88-4117-a60c-56cd8c5c1ae1</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